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CB6B32D4-95EF-4D51-94DA-D15FFA2D6848}" xr6:coauthVersionLast="32" xr6:coauthVersionMax="32" xr10:uidLastSave="{00000000-0000-0000-0000-000000000000}"/>
  <bookViews>
    <workbookView xWindow="0" yWindow="0" windowWidth="20490" windowHeight="7245" xr2:uid="{65C1EA91-8376-4972-966F-0E49D4007590}"/>
  </bookViews>
  <sheets>
    <sheet name="CA_Ente_Público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E18" i="1"/>
  <c r="E17" i="1"/>
  <c r="E15" i="1"/>
  <c r="E13" i="1"/>
  <c r="E12" i="1"/>
  <c r="E10" i="1"/>
  <c r="E8" i="1"/>
  <c r="E7" i="1"/>
  <c r="E5" i="1"/>
  <c r="G3" i="1"/>
  <c r="F3" i="1"/>
  <c r="D3" i="1"/>
  <c r="C3" i="1"/>
  <c r="E3" i="1" s="1"/>
  <c r="H3" i="1" s="1"/>
</calcChain>
</file>

<file path=xl/sharedStrings.xml><?xml version="1.0" encoding="utf-8"?>
<sst xmlns="http://schemas.openxmlformats.org/spreadsheetml/2006/main" count="31" uniqueCount="31">
  <si>
    <t>INSTITUTO ELECTORAL DEL ESTADO DE GUANAJUATO
ESTADO ANALÍTICO DEL EJERCICIO DEL PRESUPUESTO DE EGRESOS
 CLASIFICACIÓN ADMINISTRATIVA
AL 31 DE MARZO DEL 2018</t>
  </si>
  <si>
    <t>CA-UR</t>
  </si>
  <si>
    <t>CONCEPTO</t>
  </si>
  <si>
    <t>APROBADO</t>
  </si>
  <si>
    <t>AMPLIACIONES / REDUCCIONES</t>
  </si>
  <si>
    <t>MODIFICADO</t>
  </si>
  <si>
    <t>DEVENGADO</t>
  </si>
  <si>
    <t>PAGADO</t>
  </si>
  <si>
    <t>SUBEJERCICIO</t>
  </si>
  <si>
    <t>PRESUPUESTO DE EGRESOS</t>
  </si>
  <si>
    <t>Órganos Autónomos</t>
  </si>
  <si>
    <t>CONSEJO GENERAL</t>
  </si>
  <si>
    <t>SECRETARÍA EJECUTIVA</t>
  </si>
  <si>
    <t>UNIDAD TÉCNICA JURÍDICA Y DE LO CONTENCI</t>
  </si>
  <si>
    <t>DIRECCIÓN DE DESARROLLO INSTITUCIONAL Y</t>
  </si>
  <si>
    <t>DIRECCIÓN DE CULTURA POLÍTICA Y ELECTORA</t>
  </si>
  <si>
    <t>DIRECCIÓN DE ORGANIZACIÓN ELECTORAL</t>
  </si>
  <si>
    <t>UNIDAD TÉCNICA DE SISTEMAS DE INFORMACIÓ</t>
  </si>
  <si>
    <t>COORDINACIÓN DE COMUNICACIÓN Y DIFUSIÓN</t>
  </si>
  <si>
    <t>COORDINACIÓN ADMINISTRATIVA</t>
  </si>
  <si>
    <t>ORGANO INTERNO DE CONTROL</t>
  </si>
  <si>
    <t>UNIDAD DE TRANSPARENCIA</t>
  </si>
  <si>
    <t>JUNTAS EJECUTIVAS REGIONALES</t>
  </si>
  <si>
    <t>COMITÉ DE IGUALDAD DE GÉNERO, NO DISCRIM</t>
  </si>
  <si>
    <t>UNIDAD TÉCNICA DEL VOTO DE LOS GUANAJUAT</t>
  </si>
  <si>
    <t>FINANCIAMIENTO PUBLICO A PARTIDOS POLÍTI</t>
  </si>
  <si>
    <t>Bajo protesta de decir verdad declaramos que los Estados Financieros y sus notas, son razonablemente correctos y son responsabilidad del emisor.</t>
  </si>
  <si>
    <t xml:space="preserve">   _________________________</t>
  </si>
  <si>
    <t>_____________________________</t>
  </si>
  <si>
    <t>Coordinadora Administrativa
Cecilia Domínguez de Silva</t>
  </si>
  <si>
    <t>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</si>
</sst>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/>
    </xf>
    <xf numFmtId="4" fontId="2" fillId="2" borderId="4" xfId="1" applyNumberFormat="1" applyFont="1" applyFill="1" applyBorder="1" applyAlignment="1">
      <alignment horizontal="center" vertical="center" wrapText="1"/>
    </xf>
    <xf numFmtId="0" fontId="2" fillId="0" borderId="5" xfId="2" applyFont="1" applyBorder="1" applyAlignment="1" applyProtection="1">
      <alignment horizontal="center" vertical="top"/>
      <protection hidden="1"/>
    </xf>
    <xf numFmtId="0" fontId="4" fillId="0" borderId="0" xfId="1" applyFont="1" applyFill="1" applyBorder="1" applyAlignment="1" applyProtection="1"/>
    <xf numFmtId="4" fontId="5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6" fillId="0" borderId="0" xfId="2" applyFont="1" applyAlignment="1" applyProtection="1">
      <alignment vertical="top"/>
    </xf>
    <xf numFmtId="0" fontId="6" fillId="0" borderId="0" xfId="2" applyFont="1" applyAlignment="1">
      <alignment vertical="top" wrapText="1"/>
    </xf>
    <xf numFmtId="4" fontId="6" fillId="0" borderId="0" xfId="2" applyNumberFormat="1" applyFont="1" applyAlignment="1">
      <alignment vertical="top"/>
    </xf>
    <xf numFmtId="0" fontId="0" fillId="0" borderId="0" xfId="0" applyProtection="1"/>
    <xf numFmtId="0" fontId="6" fillId="0" borderId="0" xfId="2" applyFont="1" applyAlignment="1">
      <alignment vertical="top"/>
    </xf>
    <xf numFmtId="0" fontId="6" fillId="0" borderId="0" xfId="2" applyFont="1" applyAlignment="1" applyProtection="1">
      <alignment vertical="top" wrapText="1"/>
      <protection locked="0"/>
    </xf>
    <xf numFmtId="0" fontId="6" fillId="0" borderId="0" xfId="2" applyFont="1" applyAlignment="1" applyProtection="1">
      <alignment horizontal="left" vertical="top" wrapText="1" indent="5"/>
      <protection locked="0"/>
    </xf>
    <xf numFmtId="0" fontId="6" fillId="0" borderId="0" xfId="2" applyFont="1" applyAlignment="1" applyProtection="1">
      <alignment vertical="top"/>
      <protection locked="0"/>
    </xf>
    <xf numFmtId="0" fontId="6" fillId="0" borderId="0" xfId="2" applyFont="1" applyAlignment="1" applyProtection="1">
      <alignment horizontal="center" vertical="top"/>
      <protection locked="0"/>
    </xf>
    <xf numFmtId="0" fontId="6" fillId="0" borderId="0" xfId="2" applyFont="1" applyBorder="1" applyAlignment="1" applyProtection="1">
      <alignment horizontal="left" vertical="top" wrapText="1" indent="2"/>
      <protection locked="0"/>
    </xf>
    <xf numFmtId="0" fontId="6" fillId="0" borderId="0" xfId="2" applyFont="1" applyBorder="1" applyAlignment="1" applyProtection="1">
      <alignment vertical="top" wrapText="1"/>
      <protection locked="0"/>
    </xf>
    <xf numFmtId="0" fontId="6" fillId="0" borderId="0" xfId="2" applyFont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 2" xfId="2" xr:uid="{67F027FF-0971-4E70-B5ED-12F5D398FF1B}"/>
    <cellStyle name="Normal 3" xfId="1" xr:uid="{081C1152-48C6-493F-ACA0-5FB129CF7B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781D-37DF-4B0F-92A4-5240240F805C}">
  <sheetPr>
    <pageSetUpPr fitToPage="1"/>
  </sheetPr>
  <dimension ref="A1:I29"/>
  <sheetViews>
    <sheetView tabSelected="1" workbookViewId="0">
      <pane ySplit="2" topLeftCell="A3" activePane="bottomLeft" state="frozen"/>
      <selection pane="bottomLeft" activeCell="B27" sqref="B27:B28"/>
    </sheetView>
  </sheetViews>
  <sheetFormatPr baseColWidth="10" defaultRowHeight="11.25" x14ac:dyDescent="0.2"/>
  <cols>
    <col min="1" max="1" width="9.1640625" style="4" customWidth="1"/>
    <col min="2" max="2" width="72.83203125" style="4" customWidth="1"/>
    <col min="3" max="3" width="18.33203125" style="4" customWidth="1"/>
    <col min="4" max="4" width="20.33203125" style="4" customWidth="1"/>
    <col min="5" max="8" width="18.33203125" style="4" customWidth="1"/>
    <col min="9" max="9" width="13.6640625" style="4" bestFit="1" customWidth="1"/>
    <col min="10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ht="24.95" customHeight="1" x14ac:dyDescent="0.2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spans="1:8" x14ac:dyDescent="0.2">
      <c r="A3" s="8">
        <v>900001</v>
      </c>
      <c r="B3" s="9" t="s">
        <v>9</v>
      </c>
      <c r="C3" s="10">
        <f>SUM(C5:C19)</f>
        <v>630080057.3599999</v>
      </c>
      <c r="D3" s="10">
        <f>SUM(D5:D19)</f>
        <v>0</v>
      </c>
      <c r="E3" s="10">
        <f>C3+D3</f>
        <v>630080057.3599999</v>
      </c>
      <c r="F3" s="10">
        <f>SUM(F5:F19)</f>
        <v>130192432.96599999</v>
      </c>
      <c r="G3" s="10">
        <f t="shared" ref="G3" si="0">SUM(G5:G19)</f>
        <v>129851665.62</v>
      </c>
      <c r="H3" s="10">
        <f>E3-F3</f>
        <v>499887624.39399993</v>
      </c>
    </row>
    <row r="4" spans="1:8" x14ac:dyDescent="0.2">
      <c r="A4" s="4">
        <v>21114</v>
      </c>
      <c r="B4" s="4" t="s">
        <v>10</v>
      </c>
      <c r="F4" s="11"/>
      <c r="G4" s="11"/>
    </row>
    <row r="5" spans="1:8" x14ac:dyDescent="0.2">
      <c r="A5" s="4">
        <v>100</v>
      </c>
      <c r="B5" s="11" t="s">
        <v>11</v>
      </c>
      <c r="C5" s="12">
        <v>20677834.439999998</v>
      </c>
      <c r="D5" s="12">
        <v>0</v>
      </c>
      <c r="E5" s="12">
        <f>C5</f>
        <v>20677834.439999998</v>
      </c>
      <c r="F5" s="13">
        <v>4046389.37</v>
      </c>
      <c r="G5" s="13">
        <v>4044039.36</v>
      </c>
      <c r="H5" s="12">
        <v>16631445.07</v>
      </c>
    </row>
    <row r="6" spans="1:8" x14ac:dyDescent="0.2">
      <c r="A6" s="4">
        <v>200</v>
      </c>
      <c r="B6" s="11" t="s">
        <v>12</v>
      </c>
      <c r="C6" s="12">
        <v>13539347.24</v>
      </c>
      <c r="D6" s="12">
        <v>0</v>
      </c>
      <c r="E6" s="12">
        <v>13539347.24</v>
      </c>
      <c r="F6" s="13">
        <v>3384488.67</v>
      </c>
      <c r="G6" s="13">
        <v>3373304.28</v>
      </c>
      <c r="H6" s="12">
        <v>10154858.57</v>
      </c>
    </row>
    <row r="7" spans="1:8" x14ac:dyDescent="0.2">
      <c r="A7" s="4">
        <v>300</v>
      </c>
      <c r="B7" s="11" t="s">
        <v>13</v>
      </c>
      <c r="C7" s="12">
        <v>15584325.460000001</v>
      </c>
      <c r="D7" s="12">
        <v>95119.9</v>
      </c>
      <c r="E7" s="12">
        <f>+C7+D7</f>
        <v>15679445.360000001</v>
      </c>
      <c r="F7" s="13">
        <v>5205009.08</v>
      </c>
      <c r="G7" s="13">
        <v>5185603.3899999997</v>
      </c>
      <c r="H7" s="12">
        <v>10474436.279999999</v>
      </c>
    </row>
    <row r="8" spans="1:8" x14ac:dyDescent="0.2">
      <c r="A8" s="4">
        <v>400</v>
      </c>
      <c r="B8" s="11" t="s">
        <v>14</v>
      </c>
      <c r="C8" s="12">
        <v>27921752.439999998</v>
      </c>
      <c r="D8" s="12">
        <v>-32685.87</v>
      </c>
      <c r="E8" s="12">
        <f>+C8-D8</f>
        <v>27954438.309999999</v>
      </c>
      <c r="F8" s="13">
        <v>7862075.21</v>
      </c>
      <c r="G8" s="13">
        <v>7831297.5300000003</v>
      </c>
      <c r="H8" s="12">
        <v>20026991.359999999</v>
      </c>
    </row>
    <row r="9" spans="1:8" x14ac:dyDescent="0.2">
      <c r="A9" s="4">
        <v>500</v>
      </c>
      <c r="B9" s="11" t="s">
        <v>15</v>
      </c>
      <c r="C9" s="12">
        <v>12050542.83</v>
      </c>
      <c r="D9" s="12">
        <v>0</v>
      </c>
      <c r="E9" s="12">
        <v>12050542.83</v>
      </c>
      <c r="F9" s="13">
        <v>1133618.57</v>
      </c>
      <c r="G9" s="13">
        <v>1189914.07</v>
      </c>
      <c r="H9" s="12">
        <v>10916924.26</v>
      </c>
    </row>
    <row r="10" spans="1:8" x14ac:dyDescent="0.2">
      <c r="A10" s="4">
        <v>600</v>
      </c>
      <c r="B10" s="11" t="s">
        <v>16</v>
      </c>
      <c r="C10" s="12">
        <v>177143209.91</v>
      </c>
      <c r="D10" s="12">
        <v>-27840</v>
      </c>
      <c r="E10" s="12">
        <f>+C10-D10</f>
        <v>177171049.91</v>
      </c>
      <c r="F10" s="13">
        <v>21107146.625999998</v>
      </c>
      <c r="G10" s="13">
        <v>21094157.489999998</v>
      </c>
      <c r="H10" s="12">
        <v>156008223.28999999</v>
      </c>
    </row>
    <row r="11" spans="1:8" x14ac:dyDescent="0.2">
      <c r="A11" s="4">
        <v>700</v>
      </c>
      <c r="B11" s="11" t="s">
        <v>17</v>
      </c>
      <c r="C11" s="12">
        <v>49007230.010000005</v>
      </c>
      <c r="D11" s="12">
        <v>0</v>
      </c>
      <c r="E11" s="12">
        <v>49007230.010000005</v>
      </c>
      <c r="F11" s="13">
        <v>4742067.7699999996</v>
      </c>
      <c r="G11" s="13">
        <v>4619520.1500000004</v>
      </c>
      <c r="H11" s="12">
        <v>44265162.240000002</v>
      </c>
    </row>
    <row r="12" spans="1:8" x14ac:dyDescent="0.2">
      <c r="A12" s="4">
        <v>800</v>
      </c>
      <c r="B12" s="11" t="s">
        <v>18</v>
      </c>
      <c r="C12" s="12">
        <v>28998383.260000002</v>
      </c>
      <c r="D12" s="12">
        <v>-95119.9</v>
      </c>
      <c r="E12" s="12">
        <f>+C12-D12</f>
        <v>29093503.16</v>
      </c>
      <c r="F12" s="13">
        <v>1720419.51</v>
      </c>
      <c r="G12" s="13">
        <v>1624555.63</v>
      </c>
      <c r="H12" s="12">
        <v>27182843.850000001</v>
      </c>
    </row>
    <row r="13" spans="1:8" x14ac:dyDescent="0.2">
      <c r="A13" s="4">
        <v>900</v>
      </c>
      <c r="B13" s="11" t="s">
        <v>19</v>
      </c>
      <c r="C13" s="12">
        <v>24537240.949999999</v>
      </c>
      <c r="D13" s="12">
        <v>-98593.38</v>
      </c>
      <c r="E13" s="12">
        <f>+C13-D13</f>
        <v>24635834.329999998</v>
      </c>
      <c r="F13" s="13">
        <v>4089380.86</v>
      </c>
      <c r="G13" s="13">
        <v>4081609.75</v>
      </c>
      <c r="H13" s="12">
        <v>20349266.710000001</v>
      </c>
    </row>
    <row r="14" spans="1:8" x14ac:dyDescent="0.2">
      <c r="A14" s="4">
        <v>1000</v>
      </c>
      <c r="B14" s="11" t="s">
        <v>20</v>
      </c>
      <c r="C14" s="12">
        <v>4577559.7699999996</v>
      </c>
      <c r="D14" s="12">
        <v>0</v>
      </c>
      <c r="E14" s="12">
        <v>4577559.7699999996</v>
      </c>
      <c r="F14" s="13">
        <v>813552.11</v>
      </c>
      <c r="G14" s="13">
        <v>813552.11</v>
      </c>
      <c r="H14" s="12">
        <v>3764007.66</v>
      </c>
    </row>
    <row r="15" spans="1:8" x14ac:dyDescent="0.2">
      <c r="A15" s="4">
        <v>1100</v>
      </c>
      <c r="B15" s="11" t="s">
        <v>21</v>
      </c>
      <c r="C15" s="12">
        <v>1989586.28</v>
      </c>
      <c r="D15" s="12">
        <v>1207.25</v>
      </c>
      <c r="E15" s="12">
        <f>+C15-D15</f>
        <v>1988379.03</v>
      </c>
      <c r="F15" s="13">
        <v>424652.46</v>
      </c>
      <c r="G15" s="13">
        <v>422695.21</v>
      </c>
      <c r="H15" s="12">
        <v>1566141.07</v>
      </c>
    </row>
    <row r="16" spans="1:8" x14ac:dyDescent="0.2">
      <c r="A16" s="4">
        <v>1200</v>
      </c>
      <c r="B16" s="11" t="s">
        <v>22</v>
      </c>
      <c r="C16" s="12">
        <v>41183814</v>
      </c>
      <c r="D16" s="12">
        <v>0</v>
      </c>
      <c r="E16" s="12">
        <v>41183814</v>
      </c>
      <c r="F16" s="13">
        <v>7700428.3799999999</v>
      </c>
      <c r="G16" s="13">
        <v>7687475.1399999997</v>
      </c>
      <c r="H16" s="12">
        <v>33483385.620000001</v>
      </c>
    </row>
    <row r="17" spans="1:9" x14ac:dyDescent="0.2">
      <c r="A17" s="4">
        <v>1300</v>
      </c>
      <c r="B17" s="11" t="s">
        <v>23</v>
      </c>
      <c r="C17" s="12">
        <v>296000</v>
      </c>
      <c r="D17" s="12">
        <v>157912</v>
      </c>
      <c r="E17" s="12">
        <f>+C17+D17</f>
        <v>453912</v>
      </c>
      <c r="F17" s="13">
        <v>7185</v>
      </c>
      <c r="G17" s="13">
        <v>7185</v>
      </c>
      <c r="H17" s="12">
        <v>34105</v>
      </c>
    </row>
    <row r="18" spans="1:9" x14ac:dyDescent="0.2">
      <c r="A18" s="4">
        <v>1400</v>
      </c>
      <c r="B18" s="11" t="s">
        <v>24</v>
      </c>
      <c r="C18" s="12">
        <v>7268532.6600000001</v>
      </c>
      <c r="D18" s="12">
        <v>0</v>
      </c>
      <c r="E18" s="12">
        <f>+C18+D18</f>
        <v>7268532.6600000001</v>
      </c>
      <c r="F18" s="12">
        <f>767749.38+8262.84</f>
        <v>776012.22</v>
      </c>
      <c r="G18" s="12">
        <v>696749.38</v>
      </c>
      <c r="H18" s="12">
        <v>5509481.4699999997</v>
      </c>
    </row>
    <row r="19" spans="1:9" x14ac:dyDescent="0.2">
      <c r="A19" s="4">
        <v>1500</v>
      </c>
      <c r="B19" s="11" t="s">
        <v>25</v>
      </c>
      <c r="C19" s="12">
        <v>205304698.11000001</v>
      </c>
      <c r="D19" s="12">
        <v>0</v>
      </c>
      <c r="E19" s="12">
        <v>205304698.11000001</v>
      </c>
      <c r="F19" s="13">
        <v>67180007.129999995</v>
      </c>
      <c r="G19" s="13">
        <v>67180007.129999995</v>
      </c>
      <c r="H19" s="12">
        <v>138124690.97999999</v>
      </c>
      <c r="I19" s="12"/>
    </row>
    <row r="20" spans="1:9" x14ac:dyDescent="0.2">
      <c r="I20" s="12"/>
    </row>
    <row r="21" spans="1:9" x14ac:dyDescent="0.2">
      <c r="C21" s="12"/>
      <c r="F21" s="12"/>
      <c r="H21" s="12"/>
      <c r="I21" s="12"/>
    </row>
    <row r="22" spans="1:9" x14ac:dyDescent="0.2">
      <c r="C22" s="12"/>
      <c r="F22" s="12"/>
      <c r="H22" s="12"/>
      <c r="I22" s="12"/>
    </row>
    <row r="23" spans="1:9" s="17" customFormat="1" x14ac:dyDescent="0.2">
      <c r="A23" s="14" t="s">
        <v>26</v>
      </c>
      <c r="B23" s="15"/>
      <c r="C23" s="15"/>
      <c r="D23" s="16"/>
    </row>
    <row r="24" spans="1:9" s="17" customFormat="1" x14ac:dyDescent="0.2">
      <c r="A24" s="18"/>
      <c r="B24" s="15"/>
      <c r="C24" s="15"/>
      <c r="D24" s="16"/>
    </row>
    <row r="25" spans="1:9" s="17" customFormat="1" x14ac:dyDescent="0.2">
      <c r="A25" s="19"/>
      <c r="B25" s="20"/>
      <c r="C25" s="19"/>
      <c r="D25" s="19"/>
    </row>
    <row r="26" spans="1:9" s="17" customFormat="1" x14ac:dyDescent="0.2">
      <c r="A26" s="21"/>
      <c r="B26" s="19"/>
      <c r="C26" s="19"/>
      <c r="D26" s="19"/>
    </row>
    <row r="27" spans="1:9" s="17" customFormat="1" x14ac:dyDescent="0.2">
      <c r="A27" s="21"/>
      <c r="B27" s="19" t="s">
        <v>27</v>
      </c>
      <c r="C27" s="21"/>
      <c r="D27" s="22" t="s">
        <v>28</v>
      </c>
      <c r="E27" s="22"/>
    </row>
    <row r="28" spans="1:9" s="17" customFormat="1" ht="33.75" customHeight="1" x14ac:dyDescent="0.2">
      <c r="A28" s="21"/>
      <c r="B28" s="23" t="s">
        <v>29</v>
      </c>
      <c r="C28" s="24"/>
      <c r="D28" s="25" t="s">
        <v>30</v>
      </c>
      <c r="E28" s="25"/>
    </row>
    <row r="29" spans="1:9" x14ac:dyDescent="0.2">
      <c r="G29" s="12"/>
    </row>
  </sheetData>
  <sheetProtection formatCells="0" formatColumns="0" formatRows="0" insertRows="0" deleteRows="0" autoFilter="0"/>
  <protectedRanges>
    <protectedRange sqref="C3:H3" name="Rango1_2"/>
  </protectedRanges>
  <mergeCells count="3">
    <mergeCell ref="A1:H1"/>
    <mergeCell ref="D27:E27"/>
    <mergeCell ref="D28:E28"/>
  </mergeCells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CA_Ente_Público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2018-04-30T23:35:27Z</dcterms:created>
  <dcterms:modified xsi:type="dcterms:W3CDTF">2018-04-30T23:35:52Z</dcterms:modified>
</cp:coreProperties>
</file>