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8_{5C5F2475-E7FA-4664-BE18-23D40B3085BE}" xr6:coauthVersionLast="34" xr6:coauthVersionMax="34" xr10:uidLastSave="{00000000-0000-0000-0000-000000000000}"/>
  <bookViews>
    <workbookView xWindow="0" yWindow="0" windowWidth="28800" windowHeight="11625" xr2:uid="{02079B0F-8D48-4AFA-BC24-67DAADA0711C}"/>
  </bookViews>
  <sheets>
    <sheet name="COG" sheetId="1" r:id="rId1"/>
  </sheets>
  <definedNames>
    <definedName name="_xlnm._FilterDatabase" localSheetId="0" hidden="1">COG!$A$3:$H$76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H76" i="1"/>
  <c r="E76" i="1"/>
  <c r="E75" i="1"/>
  <c r="H75" i="1" s="1"/>
  <c r="H74" i="1"/>
  <c r="E74" i="1"/>
  <c r="H73" i="1"/>
  <c r="E73" i="1"/>
  <c r="H72" i="1"/>
  <c r="E72" i="1"/>
  <c r="E71" i="1"/>
  <c r="H71" i="1" s="1"/>
  <c r="H70" i="1"/>
  <c r="E70" i="1"/>
  <c r="G69" i="1"/>
  <c r="F69" i="1"/>
  <c r="D69" i="1"/>
  <c r="C69" i="1"/>
  <c r="E69" i="1" s="1"/>
  <c r="H69" i="1" s="1"/>
  <c r="H68" i="1"/>
  <c r="E68" i="1"/>
  <c r="H67" i="1"/>
  <c r="E67" i="1"/>
  <c r="H66" i="1"/>
  <c r="E66" i="1"/>
  <c r="G65" i="1"/>
  <c r="F65" i="1"/>
  <c r="D65" i="1"/>
  <c r="C65" i="1"/>
  <c r="E65" i="1" s="1"/>
  <c r="H65" i="1" s="1"/>
  <c r="H64" i="1"/>
  <c r="E64" i="1"/>
  <c r="E63" i="1"/>
  <c r="H63" i="1" s="1"/>
  <c r="H62" i="1"/>
  <c r="E62" i="1"/>
  <c r="H61" i="1"/>
  <c r="E61" i="1"/>
  <c r="H60" i="1"/>
  <c r="E60" i="1"/>
  <c r="E59" i="1"/>
  <c r="H59" i="1" s="1"/>
  <c r="H58" i="1"/>
  <c r="E58" i="1"/>
  <c r="G57" i="1"/>
  <c r="F57" i="1"/>
  <c r="D57" i="1"/>
  <c r="C57" i="1"/>
  <c r="E57" i="1" s="1"/>
  <c r="H57" i="1" s="1"/>
  <c r="H56" i="1"/>
  <c r="E56" i="1"/>
  <c r="H55" i="1"/>
  <c r="E55" i="1"/>
  <c r="H54" i="1"/>
  <c r="E54" i="1"/>
  <c r="G53" i="1"/>
  <c r="F53" i="1"/>
  <c r="D53" i="1"/>
  <c r="C53" i="1"/>
  <c r="E53" i="1" s="1"/>
  <c r="H53" i="1" s="1"/>
  <c r="H52" i="1"/>
  <c r="E52" i="1"/>
  <c r="E51" i="1"/>
  <c r="H51" i="1" s="1"/>
  <c r="H50" i="1"/>
  <c r="E50" i="1"/>
  <c r="H49" i="1"/>
  <c r="E49" i="1"/>
  <c r="H48" i="1"/>
  <c r="E48" i="1"/>
  <c r="E47" i="1"/>
  <c r="H47" i="1" s="1"/>
  <c r="H46" i="1"/>
  <c r="E46" i="1"/>
  <c r="H45" i="1"/>
  <c r="E45" i="1"/>
  <c r="H44" i="1"/>
  <c r="E44" i="1"/>
  <c r="G43" i="1"/>
  <c r="F43" i="1"/>
  <c r="D43" i="1"/>
  <c r="C43" i="1"/>
  <c r="E43" i="1" s="1"/>
  <c r="H43" i="1" s="1"/>
  <c r="H42" i="1"/>
  <c r="E42" i="1"/>
  <c r="E41" i="1"/>
  <c r="H41" i="1" s="1"/>
  <c r="H40" i="1"/>
  <c r="E40" i="1"/>
  <c r="H39" i="1"/>
  <c r="E39" i="1"/>
  <c r="H38" i="1"/>
  <c r="E38" i="1"/>
  <c r="E37" i="1"/>
  <c r="H37" i="1" s="1"/>
  <c r="H36" i="1"/>
  <c r="E36" i="1"/>
  <c r="H35" i="1"/>
  <c r="E35" i="1"/>
  <c r="H34" i="1"/>
  <c r="E34" i="1"/>
  <c r="G33" i="1"/>
  <c r="F33" i="1"/>
  <c r="D33" i="1"/>
  <c r="C33" i="1"/>
  <c r="E33" i="1" s="1"/>
  <c r="H33" i="1" s="1"/>
  <c r="H32" i="1"/>
  <c r="E32" i="1"/>
  <c r="E31" i="1"/>
  <c r="H31" i="1" s="1"/>
  <c r="H30" i="1"/>
  <c r="E30" i="1"/>
  <c r="H29" i="1"/>
  <c r="E29" i="1"/>
  <c r="H28" i="1"/>
  <c r="E28" i="1"/>
  <c r="E27" i="1"/>
  <c r="H27" i="1" s="1"/>
  <c r="H26" i="1"/>
  <c r="E26" i="1"/>
  <c r="H25" i="1"/>
  <c r="E25" i="1"/>
  <c r="H24" i="1"/>
  <c r="E24" i="1"/>
  <c r="G23" i="1"/>
  <c r="F23" i="1"/>
  <c r="D23" i="1"/>
  <c r="C23" i="1"/>
  <c r="E23" i="1" s="1"/>
  <c r="H23" i="1" s="1"/>
  <c r="H22" i="1"/>
  <c r="E22" i="1"/>
  <c r="E21" i="1"/>
  <c r="H21" i="1" s="1"/>
  <c r="H20" i="1"/>
  <c r="E20" i="1"/>
  <c r="H19" i="1"/>
  <c r="E19" i="1"/>
  <c r="H18" i="1"/>
  <c r="E18" i="1"/>
  <c r="E17" i="1"/>
  <c r="H17" i="1" s="1"/>
  <c r="H16" i="1"/>
  <c r="E16" i="1"/>
  <c r="H15" i="1"/>
  <c r="E15" i="1"/>
  <c r="H14" i="1"/>
  <c r="E14" i="1"/>
  <c r="G13" i="1"/>
  <c r="F13" i="1"/>
  <c r="D13" i="1"/>
  <c r="C13" i="1"/>
  <c r="E13" i="1" s="1"/>
  <c r="H13" i="1" s="1"/>
  <c r="H12" i="1"/>
  <c r="E12" i="1"/>
  <c r="E11" i="1"/>
  <c r="H11" i="1" s="1"/>
  <c r="H10" i="1"/>
  <c r="E10" i="1"/>
  <c r="H9" i="1"/>
  <c r="E9" i="1"/>
  <c r="H8" i="1"/>
  <c r="E8" i="1"/>
  <c r="E7" i="1"/>
  <c r="H7" i="1" s="1"/>
  <c r="H6" i="1"/>
  <c r="E6" i="1"/>
  <c r="G5" i="1"/>
  <c r="G77" i="1" s="1"/>
  <c r="F5" i="1"/>
  <c r="F77" i="1" s="1"/>
  <c r="D5" i="1"/>
  <c r="C5" i="1"/>
  <c r="C77" i="1" s="1"/>
  <c r="E5" i="1" l="1"/>
  <c r="E77" i="1" l="1"/>
  <c r="H5" i="1"/>
  <c r="H77" i="1" s="1"/>
</calcChain>
</file>

<file path=xl/sharedStrings.xml><?xml version="1.0" encoding="utf-8"?>
<sst xmlns="http://schemas.openxmlformats.org/spreadsheetml/2006/main" count="86" uniqueCount="86">
  <si>
    <t>Instituto Electoral del Estado de Guanajuato
Estado Analítico del Ejercicio del Presupuesto de Egresos
Clasificación por Objeto del Gasto (Capítulo y Concepto)
Del 1 de Enero al 30 de Junio de 2018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</si>
  <si>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</si>
  <si>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</si>
  <si>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</si>
  <si>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</si>
  <si>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</si>
  <si>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</si>
  <si>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</si>
  <si>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</si>
  <si>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</si>
  <si>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</si>
  <si>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</si>
  <si>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</si>
  <si>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</si>
  <si>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</si>
  <si>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</si>
  <si>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</si>
  <si>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</si>
  <si>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</si>
  <si>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</si>
  <si>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</si>
  <si>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</si>
  <si>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</si>
  <si>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</si>
  <si>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</si>
  <si>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</si>
  <si>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</si>
  <si>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</si>
  <si>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</si>
  <si>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</si>
  <si>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</si>
  <si>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</si>
  <si>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</si>
  <si>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</si>
  <si>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</si>
  <si>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</si>
  <si>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</si>
  <si>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</si>
  <si>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</si>
  <si>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</si>
  <si>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</si>
  <si>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</si>
  <si>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</si>
  <si>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</si>
  <si>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</si>
  <si>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</si>
  <si>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</si>
  <si>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</si>
  <si>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</si>
  <si>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</si>
  <si>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</si>
  <si>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</si>
  <si>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</si>
  <si>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</si>
  <si>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</si>
  <si>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</si>
  <si>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</si>
  <si>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</si>
  <si>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</si>
  <si>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</si>
  <si>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</si>
  <si>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</si>
  <si>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</si>
  <si>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</si>
  <si>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</si>
  <si>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</si>
  <si>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</si>
  <si>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</si>
  <si>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</si>
  <si>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</si>
  <si>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</si>
  <si>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</si>
  <si>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</si>
  <si>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</si>
  <si>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</si>
  <si>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</si>
  <si>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</si>
  <si>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</si>
  <si>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</si>
  <si>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</si>
  <si>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</si>
  <si>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</si>
  <si>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</si>
  <si>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</si>
  <si>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“Bajo protesta de decir verdad declaramos que los Estados Financieros y sus notas, son razonablemente correctos y son responsabilidad del emisor”</t>
  </si>
  <si>
    <t xml:space="preserve">                               Coordinadora Administrativa                                                                                                                                        Secretaria Ejecutiva                                           
                               Cecilia Domínguez de Silva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</si>
</sst>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4" fontId="3" fillId="0" borderId="6" xfId="0" applyNumberFormat="1" applyFont="1" applyFill="1" applyBorder="1" applyProtection="1">
      <protection locked="0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4" fontId="3" fillId="0" borderId="13" xfId="0" applyNumberFormat="1" applyFont="1" applyFill="1" applyBorder="1" applyProtection="1">
      <protection locked="0"/>
    </xf>
    <xf numFmtId="0" fontId="3" fillId="0" borderId="14" xfId="0" applyFont="1" applyFill="1" applyBorder="1" applyAlignment="1" applyProtection="1">
      <alignment horizontal="left"/>
    </xf>
    <xf numFmtId="4" fontId="3" fillId="0" borderId="10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left"/>
      <protection locked="0"/>
    </xf>
    <xf numFmtId="4" fontId="2" fillId="0" borderId="10" xfId="0" applyNumberFormat="1" applyFont="1" applyFill="1" applyBorder="1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2">
    <cellStyle name="Normal" xfId="0" builtinId="0"/>
    <cellStyle name="Normal 3" xfId="1" xr:uid="{4B8C631E-AF12-458F-882A-5F168D34F6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83</xdr:row>
      <xdr:rowOff>114300</xdr:rowOff>
    </xdr:from>
    <xdr:to>
      <xdr:col>1</xdr:col>
      <xdr:colOff>2495550</xdr:colOff>
      <xdr:row>83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D91B412-B3A7-43EA-8586-56DE7216412C}"/>
            </a:ext>
          </a:extLst>
        </xdr:cNvPr>
        <xdr:cNvCxnSpPr/>
      </xdr:nvCxnSpPr>
      <xdr:spPr>
        <a:xfrm flipH="1">
          <a:off x="971550" y="126301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942975</xdr:colOff>
      <xdr:row>83</xdr:row>
      <xdr:rowOff>123825</xdr:rowOff>
    </xdr:from>
    <xdr:to>
      <xdr:col>5</xdr:col>
      <xdr:colOff>619125</xdr:colOff>
      <xdr:row>83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494F7E66-0C84-47BA-9492-190CE898AD02}"/>
            </a:ext>
          </a:extLst>
        </xdr:cNvPr>
        <xdr:cNvCxnSpPr/>
      </xdr:nvCxnSpPr>
      <xdr:spPr>
        <a:xfrm flipH="1">
          <a:off x="5915025" y="126396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B66BF-4665-4D4B-BF05-F02179B5D67D}">
  <sheetPr>
    <pageSetUpPr fitToPage="1"/>
  </sheetPr>
  <dimension ref="A1:H88"/>
  <sheetViews>
    <sheetView showGridLines="0" tabSelected="1" workbookViewId="0">
      <selection activeCell="F92" sqref="F92"/>
    </sheetView>
  </sheetViews>
  <sheetFormatPr baseColWidth="10" defaultRowHeight="11.25" x14ac:dyDescent="0.2"/>
  <cols>
    <col min="1" max="1" width="5.83203125" style="4" customWidth="1"/>
    <col min="2" max="2" width="62.83203125" style="4" customWidth="1"/>
    <col min="3" max="3" width="18.33203125" style="4" customWidth="1"/>
    <col min="4" max="4" width="19.83203125" style="4" customWidth="1"/>
    <col min="5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223266089.63999999</v>
      </c>
      <c r="D5" s="17">
        <f>SUM(D6:D12)</f>
        <v>0</v>
      </c>
      <c r="E5" s="17">
        <f>C5+D5</f>
        <v>223266089.63999999</v>
      </c>
      <c r="F5" s="17">
        <f>SUM(F6:F12)</f>
        <v>119592835.59</v>
      </c>
      <c r="G5" s="17">
        <f>SUM(G6:G12)</f>
        <v>119592835.59</v>
      </c>
      <c r="H5" s="17">
        <f>E5-F5</f>
        <v>103673254.04999998</v>
      </c>
    </row>
    <row r="6" spans="1:8" x14ac:dyDescent="0.2">
      <c r="A6" s="18">
        <v>1100</v>
      </c>
      <c r="B6" s="19" t="s">
        <v>12</v>
      </c>
      <c r="C6" s="20">
        <v>97812432</v>
      </c>
      <c r="D6" s="20">
        <v>-2543107</v>
      </c>
      <c r="E6" s="20">
        <f t="shared" ref="E6:E69" si="0">C6+D6</f>
        <v>95269325</v>
      </c>
      <c r="F6" s="20">
        <v>49225364.060000002</v>
      </c>
      <c r="G6" s="20">
        <v>49225364.060000002</v>
      </c>
      <c r="H6" s="20">
        <f t="shared" ref="H6:H69" si="1">E6-F6</f>
        <v>46043960.939999998</v>
      </c>
    </row>
    <row r="7" spans="1:8" x14ac:dyDescent="0.2">
      <c r="A7" s="18">
        <v>1200</v>
      </c>
      <c r="B7" s="19" t="s">
        <v>13</v>
      </c>
      <c r="C7" s="20">
        <v>60943126.450000003</v>
      </c>
      <c r="D7" s="20">
        <v>2543107</v>
      </c>
      <c r="E7" s="20">
        <f t="shared" si="0"/>
        <v>63486233.450000003</v>
      </c>
      <c r="F7" s="20">
        <v>45015688.899999999</v>
      </c>
      <c r="G7" s="20">
        <v>45015688.899999999</v>
      </c>
      <c r="H7" s="20">
        <f t="shared" si="1"/>
        <v>18470544.550000004</v>
      </c>
    </row>
    <row r="8" spans="1:8" x14ac:dyDescent="0.2">
      <c r="A8" s="18">
        <v>1300</v>
      </c>
      <c r="B8" s="19" t="s">
        <v>14</v>
      </c>
      <c r="C8" s="20">
        <v>23700501.52</v>
      </c>
      <c r="D8" s="20">
        <v>0</v>
      </c>
      <c r="E8" s="20">
        <f t="shared" si="0"/>
        <v>23700501.52</v>
      </c>
      <c r="F8" s="20">
        <v>5991108.8399999999</v>
      </c>
      <c r="G8" s="20">
        <v>5991108.8399999999</v>
      </c>
      <c r="H8" s="20">
        <f t="shared" si="1"/>
        <v>17709392.68</v>
      </c>
    </row>
    <row r="9" spans="1:8" x14ac:dyDescent="0.2">
      <c r="A9" s="18">
        <v>1400</v>
      </c>
      <c r="B9" s="19" t="s">
        <v>15</v>
      </c>
      <c r="C9" s="20">
        <v>23082213.670000002</v>
      </c>
      <c r="D9" s="20">
        <v>0</v>
      </c>
      <c r="E9" s="20">
        <f t="shared" si="0"/>
        <v>23082213.670000002</v>
      </c>
      <c r="F9" s="20">
        <v>12820515.85</v>
      </c>
      <c r="G9" s="20">
        <v>12820515.85</v>
      </c>
      <c r="H9" s="20">
        <f t="shared" si="1"/>
        <v>10261697.820000002</v>
      </c>
    </row>
    <row r="10" spans="1:8" x14ac:dyDescent="0.2">
      <c r="A10" s="18">
        <v>1500</v>
      </c>
      <c r="B10" s="19" t="s">
        <v>16</v>
      </c>
      <c r="C10" s="20">
        <v>14810094</v>
      </c>
      <c r="D10" s="20">
        <v>0</v>
      </c>
      <c r="E10" s="20">
        <f t="shared" si="0"/>
        <v>14810094</v>
      </c>
      <c r="F10" s="20">
        <v>6540157.9400000004</v>
      </c>
      <c r="G10" s="20">
        <v>6540157.9400000004</v>
      </c>
      <c r="H10" s="20">
        <f t="shared" si="1"/>
        <v>8269936.0599999996</v>
      </c>
    </row>
    <row r="11" spans="1:8" x14ac:dyDescent="0.2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>
        <v>1700</v>
      </c>
      <c r="B12" s="19" t="s">
        <v>18</v>
      </c>
      <c r="C12" s="20">
        <v>2917722</v>
      </c>
      <c r="D12" s="20">
        <v>0</v>
      </c>
      <c r="E12" s="20">
        <f t="shared" si="0"/>
        <v>2917722</v>
      </c>
      <c r="F12" s="20">
        <v>0</v>
      </c>
      <c r="G12" s="20">
        <v>0</v>
      </c>
      <c r="H12" s="20">
        <f t="shared" si="1"/>
        <v>2917722</v>
      </c>
    </row>
    <row r="13" spans="1:8" x14ac:dyDescent="0.2">
      <c r="A13" s="15" t="s">
        <v>19</v>
      </c>
      <c r="B13" s="16"/>
      <c r="C13" s="20">
        <f>SUM(C14:C22)</f>
        <v>87455322.680000007</v>
      </c>
      <c r="D13" s="20">
        <f>SUM(D14:D22)</f>
        <v>3972552.0699999994</v>
      </c>
      <c r="E13" s="20">
        <f t="shared" si="0"/>
        <v>91427874.75</v>
      </c>
      <c r="F13" s="20">
        <f>SUM(F14:F22)</f>
        <v>87178294.160000011</v>
      </c>
      <c r="G13" s="20">
        <f>SUM(G14:G22)</f>
        <v>87141425.769999996</v>
      </c>
      <c r="H13" s="20">
        <f t="shared" si="1"/>
        <v>4249580.5899999887</v>
      </c>
    </row>
    <row r="14" spans="1:8" x14ac:dyDescent="0.2">
      <c r="A14" s="18">
        <v>2100</v>
      </c>
      <c r="B14" s="19" t="s">
        <v>20</v>
      </c>
      <c r="C14" s="20">
        <v>81697623.659999996</v>
      </c>
      <c r="D14" s="20">
        <v>3292799.86</v>
      </c>
      <c r="E14" s="20">
        <f t="shared" si="0"/>
        <v>84990423.519999996</v>
      </c>
      <c r="F14" s="20">
        <v>84131994.870000005</v>
      </c>
      <c r="G14" s="20">
        <v>84121259.819999993</v>
      </c>
      <c r="H14" s="20">
        <f t="shared" si="1"/>
        <v>858428.64999999106</v>
      </c>
    </row>
    <row r="15" spans="1:8" x14ac:dyDescent="0.2">
      <c r="A15" s="18">
        <v>2200</v>
      </c>
      <c r="B15" s="19" t="s">
        <v>21</v>
      </c>
      <c r="C15" s="20">
        <v>2097272.7000000002</v>
      </c>
      <c r="D15" s="20">
        <v>-235971.95</v>
      </c>
      <c r="E15" s="20">
        <f t="shared" si="0"/>
        <v>1861300.7500000002</v>
      </c>
      <c r="F15" s="20">
        <v>688483.91</v>
      </c>
      <c r="G15" s="20">
        <v>685822.11</v>
      </c>
      <c r="H15" s="20">
        <f t="shared" si="1"/>
        <v>1172816.8400000003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f t="shared" si="0"/>
        <v>0</v>
      </c>
      <c r="F16" s="20">
        <v>0</v>
      </c>
      <c r="G16" s="20">
        <v>0</v>
      </c>
      <c r="H16" s="20">
        <f t="shared" si="1"/>
        <v>0</v>
      </c>
    </row>
    <row r="17" spans="1:8" x14ac:dyDescent="0.2">
      <c r="A17" s="18">
        <v>2400</v>
      </c>
      <c r="B17" s="19" t="s">
        <v>23</v>
      </c>
      <c r="C17" s="20">
        <v>374000</v>
      </c>
      <c r="D17" s="20">
        <v>371573.28</v>
      </c>
      <c r="E17" s="20">
        <f t="shared" si="0"/>
        <v>745573.28</v>
      </c>
      <c r="F17" s="20">
        <v>442582.62</v>
      </c>
      <c r="G17" s="20">
        <v>440454.33</v>
      </c>
      <c r="H17" s="20">
        <f t="shared" si="1"/>
        <v>302990.66000000003</v>
      </c>
    </row>
    <row r="18" spans="1:8" x14ac:dyDescent="0.2">
      <c r="A18" s="18">
        <v>2500</v>
      </c>
      <c r="B18" s="19" t="s">
        <v>24</v>
      </c>
      <c r="C18" s="20">
        <v>113739.93</v>
      </c>
      <c r="D18" s="20">
        <v>37995.32</v>
      </c>
      <c r="E18" s="20">
        <f t="shared" si="0"/>
        <v>151735.25</v>
      </c>
      <c r="F18" s="20">
        <v>58396.28</v>
      </c>
      <c r="G18" s="20">
        <v>39138.04</v>
      </c>
      <c r="H18" s="20">
        <f t="shared" si="1"/>
        <v>93338.97</v>
      </c>
    </row>
    <row r="19" spans="1:8" x14ac:dyDescent="0.2">
      <c r="A19" s="18">
        <v>2600</v>
      </c>
      <c r="B19" s="19" t="s">
        <v>25</v>
      </c>
      <c r="C19" s="20">
        <v>2580240</v>
      </c>
      <c r="D19" s="20">
        <v>3400</v>
      </c>
      <c r="E19" s="20">
        <f t="shared" si="0"/>
        <v>2583640</v>
      </c>
      <c r="F19" s="20">
        <v>1150730.8899999999</v>
      </c>
      <c r="G19" s="20">
        <v>1149126.8899999999</v>
      </c>
      <c r="H19" s="20">
        <f t="shared" si="1"/>
        <v>1432909.11</v>
      </c>
    </row>
    <row r="20" spans="1:8" x14ac:dyDescent="0.2">
      <c r="A20" s="18">
        <v>2700</v>
      </c>
      <c r="B20" s="19" t="s">
        <v>26</v>
      </c>
      <c r="C20" s="20">
        <v>269116.39</v>
      </c>
      <c r="D20" s="20">
        <v>392545</v>
      </c>
      <c r="E20" s="20">
        <f t="shared" si="0"/>
        <v>661661.39</v>
      </c>
      <c r="F20" s="20">
        <v>479987.22</v>
      </c>
      <c r="G20" s="20">
        <v>479987.22</v>
      </c>
      <c r="H20" s="20">
        <f t="shared" si="1"/>
        <v>181674.17000000004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f t="shared" si="0"/>
        <v>0</v>
      </c>
      <c r="F21" s="20">
        <v>0</v>
      </c>
      <c r="G21" s="20">
        <v>0</v>
      </c>
      <c r="H21" s="20">
        <f t="shared" si="1"/>
        <v>0</v>
      </c>
    </row>
    <row r="22" spans="1:8" x14ac:dyDescent="0.2">
      <c r="A22" s="18">
        <v>2900</v>
      </c>
      <c r="B22" s="19" t="s">
        <v>28</v>
      </c>
      <c r="C22" s="20">
        <v>323330</v>
      </c>
      <c r="D22" s="20">
        <v>110210.56</v>
      </c>
      <c r="E22" s="20">
        <f t="shared" si="0"/>
        <v>433540.56</v>
      </c>
      <c r="F22" s="20">
        <v>226118.37</v>
      </c>
      <c r="G22" s="20">
        <v>225637.36</v>
      </c>
      <c r="H22" s="20">
        <f t="shared" si="1"/>
        <v>207422.19</v>
      </c>
    </row>
    <row r="23" spans="1:8" x14ac:dyDescent="0.2">
      <c r="A23" s="15" t="s">
        <v>29</v>
      </c>
      <c r="B23" s="16"/>
      <c r="C23" s="20">
        <f>SUM(C24:C32)</f>
        <v>98573997.11999999</v>
      </c>
      <c r="D23" s="20">
        <f>SUM(D24:D32)</f>
        <v>-4858771.3899999987</v>
      </c>
      <c r="E23" s="20">
        <f t="shared" si="0"/>
        <v>93715225.729999989</v>
      </c>
      <c r="F23" s="20">
        <f>SUM(F24:F32)</f>
        <v>53341665.130000003</v>
      </c>
      <c r="G23" s="20">
        <f>SUM(G24:G32)</f>
        <v>52835312.210000001</v>
      </c>
      <c r="H23" s="20">
        <f t="shared" si="1"/>
        <v>40373560.599999987</v>
      </c>
    </row>
    <row r="24" spans="1:8" x14ac:dyDescent="0.2">
      <c r="A24" s="18">
        <v>3100</v>
      </c>
      <c r="B24" s="19" t="s">
        <v>30</v>
      </c>
      <c r="C24" s="20">
        <v>20669077</v>
      </c>
      <c r="D24" s="20">
        <v>-1299170.47</v>
      </c>
      <c r="E24" s="20">
        <f t="shared" si="0"/>
        <v>19369906.530000001</v>
      </c>
      <c r="F24" s="20">
        <v>13152335.189999999</v>
      </c>
      <c r="G24" s="20">
        <v>12853828.67</v>
      </c>
      <c r="H24" s="20">
        <f t="shared" si="1"/>
        <v>6217571.3400000017</v>
      </c>
    </row>
    <row r="25" spans="1:8" x14ac:dyDescent="0.2">
      <c r="A25" s="18">
        <v>3200</v>
      </c>
      <c r="B25" s="19" t="s">
        <v>31</v>
      </c>
      <c r="C25" s="20">
        <v>16103083.18</v>
      </c>
      <c r="D25" s="20">
        <v>-4685474.22</v>
      </c>
      <c r="E25" s="20">
        <f t="shared" si="0"/>
        <v>11417608.960000001</v>
      </c>
      <c r="F25" s="20">
        <v>6047390.2599999998</v>
      </c>
      <c r="G25" s="20">
        <v>5945797.46</v>
      </c>
      <c r="H25" s="20">
        <f t="shared" si="1"/>
        <v>5370218.7000000011</v>
      </c>
    </row>
    <row r="26" spans="1:8" x14ac:dyDescent="0.2">
      <c r="A26" s="18">
        <v>3300</v>
      </c>
      <c r="B26" s="19" t="s">
        <v>32</v>
      </c>
      <c r="C26" s="20">
        <v>15683165.6</v>
      </c>
      <c r="D26" s="20">
        <v>1137663.04</v>
      </c>
      <c r="E26" s="20">
        <f t="shared" si="0"/>
        <v>16820828.640000001</v>
      </c>
      <c r="F26" s="20">
        <v>12179236.52</v>
      </c>
      <c r="G26" s="20">
        <v>12169706.859999999</v>
      </c>
      <c r="H26" s="20">
        <f t="shared" si="1"/>
        <v>4641592.120000001</v>
      </c>
    </row>
    <row r="27" spans="1:8" x14ac:dyDescent="0.2">
      <c r="A27" s="18">
        <v>3400</v>
      </c>
      <c r="B27" s="19" t="s">
        <v>33</v>
      </c>
      <c r="C27" s="20">
        <v>2341116</v>
      </c>
      <c r="D27" s="20">
        <v>601120</v>
      </c>
      <c r="E27" s="20">
        <f t="shared" si="0"/>
        <v>2942236</v>
      </c>
      <c r="F27" s="20">
        <v>923331.31</v>
      </c>
      <c r="G27" s="20">
        <v>915795.03</v>
      </c>
      <c r="H27" s="20">
        <f t="shared" si="1"/>
        <v>2018904.69</v>
      </c>
    </row>
    <row r="28" spans="1:8" x14ac:dyDescent="0.2">
      <c r="A28" s="18">
        <v>3500</v>
      </c>
      <c r="B28" s="19" t="s">
        <v>34</v>
      </c>
      <c r="C28" s="20">
        <v>8750471.2699999996</v>
      </c>
      <c r="D28" s="20">
        <v>-2688825.23</v>
      </c>
      <c r="E28" s="20">
        <f t="shared" si="0"/>
        <v>6061646.0399999991</v>
      </c>
      <c r="F28" s="20">
        <v>2352549.94</v>
      </c>
      <c r="G28" s="20">
        <v>2316713.59</v>
      </c>
      <c r="H28" s="20">
        <f t="shared" si="1"/>
        <v>3709096.0999999992</v>
      </c>
    </row>
    <row r="29" spans="1:8" x14ac:dyDescent="0.2">
      <c r="A29" s="18">
        <v>3600</v>
      </c>
      <c r="B29" s="19" t="s">
        <v>35</v>
      </c>
      <c r="C29" s="20">
        <v>12977485.1</v>
      </c>
      <c r="D29" s="20">
        <v>-1070225.19</v>
      </c>
      <c r="E29" s="20">
        <f t="shared" si="0"/>
        <v>11907259.91</v>
      </c>
      <c r="F29" s="20">
        <v>4357251.25</v>
      </c>
      <c r="G29" s="20">
        <v>4345651.25</v>
      </c>
      <c r="H29" s="20">
        <f t="shared" si="1"/>
        <v>7550008.6600000001</v>
      </c>
    </row>
    <row r="30" spans="1:8" x14ac:dyDescent="0.2">
      <c r="A30" s="18">
        <v>3700</v>
      </c>
      <c r="B30" s="19" t="s">
        <v>36</v>
      </c>
      <c r="C30" s="20">
        <v>11358129.83</v>
      </c>
      <c r="D30" s="20">
        <v>4386.5600000000004</v>
      </c>
      <c r="E30" s="20">
        <f t="shared" si="0"/>
        <v>11362516.390000001</v>
      </c>
      <c r="F30" s="20">
        <v>9342708.4600000009</v>
      </c>
      <c r="G30" s="20">
        <v>9330682.4600000009</v>
      </c>
      <c r="H30" s="20">
        <f t="shared" si="1"/>
        <v>2019807.9299999997</v>
      </c>
    </row>
    <row r="31" spans="1:8" x14ac:dyDescent="0.2">
      <c r="A31" s="18">
        <v>3800</v>
      </c>
      <c r="B31" s="19" t="s">
        <v>37</v>
      </c>
      <c r="C31" s="20">
        <v>6851929.9100000001</v>
      </c>
      <c r="D31" s="20">
        <v>3141519.12</v>
      </c>
      <c r="E31" s="20">
        <f t="shared" si="0"/>
        <v>9993449.0300000012</v>
      </c>
      <c r="F31" s="20">
        <v>2944842.17</v>
      </c>
      <c r="G31" s="20">
        <v>2915116.86</v>
      </c>
      <c r="H31" s="20">
        <f t="shared" si="1"/>
        <v>7048606.8600000013</v>
      </c>
    </row>
    <row r="32" spans="1:8" x14ac:dyDescent="0.2">
      <c r="A32" s="18">
        <v>3900</v>
      </c>
      <c r="B32" s="19" t="s">
        <v>38</v>
      </c>
      <c r="C32" s="20">
        <v>3839539.23</v>
      </c>
      <c r="D32" s="20">
        <v>235</v>
      </c>
      <c r="E32" s="20">
        <f t="shared" si="0"/>
        <v>3839774.23</v>
      </c>
      <c r="F32" s="20">
        <v>2042020.03</v>
      </c>
      <c r="G32" s="20">
        <v>2042020.03</v>
      </c>
      <c r="H32" s="20">
        <f t="shared" si="1"/>
        <v>1797754.2</v>
      </c>
    </row>
    <row r="33" spans="1:8" x14ac:dyDescent="0.2">
      <c r="A33" s="15" t="s">
        <v>39</v>
      </c>
      <c r="B33" s="16"/>
      <c r="C33" s="20">
        <f>SUM(C34:C42)</f>
        <v>209034827.11000001</v>
      </c>
      <c r="D33" s="20">
        <f>SUM(D34:D42)</f>
        <v>1179889.6499999999</v>
      </c>
      <c r="E33" s="20">
        <f t="shared" si="0"/>
        <v>210214716.76000002</v>
      </c>
      <c r="F33" s="20">
        <f>SUM(F34:F42)</f>
        <v>138466763.06</v>
      </c>
      <c r="G33" s="20">
        <f>SUM(G34:G42)</f>
        <v>138466763.06</v>
      </c>
      <c r="H33" s="20">
        <f t="shared" si="1"/>
        <v>71747953.700000018</v>
      </c>
    </row>
    <row r="34" spans="1:8" x14ac:dyDescent="0.2">
      <c r="A34" s="18">
        <v>4100</v>
      </c>
      <c r="B34" s="19" t="s">
        <v>40</v>
      </c>
      <c r="C34" s="20">
        <v>3730129</v>
      </c>
      <c r="D34" s="20">
        <v>1179889.6499999999</v>
      </c>
      <c r="E34" s="20">
        <f t="shared" si="0"/>
        <v>4910018.6500000004</v>
      </c>
      <c r="F34" s="20">
        <v>970992</v>
      </c>
      <c r="G34" s="20">
        <v>970992</v>
      </c>
      <c r="H34" s="20">
        <f t="shared" si="1"/>
        <v>3939026.6500000004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">
      <c r="A37" s="18">
        <v>4400</v>
      </c>
      <c r="B37" s="19" t="s">
        <v>43</v>
      </c>
      <c r="C37" s="20">
        <v>205304698.11000001</v>
      </c>
      <c r="D37" s="20">
        <v>0</v>
      </c>
      <c r="E37" s="20">
        <f t="shared" si="0"/>
        <v>205304698.11000001</v>
      </c>
      <c r="F37" s="20">
        <v>137495771.06</v>
      </c>
      <c r="G37" s="20">
        <v>137495771.06</v>
      </c>
      <c r="H37" s="20">
        <f t="shared" si="1"/>
        <v>67808927.050000012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">
      <c r="A43" s="15" t="s">
        <v>49</v>
      </c>
      <c r="B43" s="16"/>
      <c r="C43" s="20">
        <f>SUM(C44:C52)</f>
        <v>11749820.810000001</v>
      </c>
      <c r="D43" s="20">
        <f>SUM(D44:D52)</f>
        <v>-293670.33000000007</v>
      </c>
      <c r="E43" s="20">
        <f t="shared" si="0"/>
        <v>11456150.48</v>
      </c>
      <c r="F43" s="20">
        <f>SUM(F44:F52)</f>
        <v>6708463.8600000003</v>
      </c>
      <c r="G43" s="20">
        <f>SUM(G44:G52)</f>
        <v>6619607.8600000003</v>
      </c>
      <c r="H43" s="20">
        <f t="shared" si="1"/>
        <v>4747686.62</v>
      </c>
    </row>
    <row r="44" spans="1:8" x14ac:dyDescent="0.2">
      <c r="A44" s="18">
        <v>5100</v>
      </c>
      <c r="B44" s="19" t="s">
        <v>50</v>
      </c>
      <c r="C44" s="20">
        <v>5186404.97</v>
      </c>
      <c r="D44" s="20">
        <v>1631240.79</v>
      </c>
      <c r="E44" s="20">
        <f t="shared" si="0"/>
        <v>6817645.7599999998</v>
      </c>
      <c r="F44" s="20">
        <v>6547419.4900000002</v>
      </c>
      <c r="G44" s="20">
        <v>6458563.4900000002</v>
      </c>
      <c r="H44" s="20">
        <f t="shared" si="1"/>
        <v>270226.26999999955</v>
      </c>
    </row>
    <row r="45" spans="1:8" x14ac:dyDescent="0.2">
      <c r="A45" s="18">
        <v>5200</v>
      </c>
      <c r="B45" s="19" t="s">
        <v>51</v>
      </c>
      <c r="C45" s="20">
        <v>911278.28</v>
      </c>
      <c r="D45" s="20">
        <v>-510000</v>
      </c>
      <c r="E45" s="20">
        <f t="shared" si="0"/>
        <v>401278.28</v>
      </c>
      <c r="F45" s="20">
        <v>0</v>
      </c>
      <c r="G45" s="20">
        <v>0</v>
      </c>
      <c r="H45" s="20">
        <f t="shared" si="1"/>
        <v>401278.28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85000</v>
      </c>
      <c r="E46" s="20">
        <f t="shared" si="0"/>
        <v>85000</v>
      </c>
      <c r="F46" s="20">
        <v>54459.28</v>
      </c>
      <c r="G46" s="20">
        <v>54459.28</v>
      </c>
      <c r="H46" s="20">
        <f t="shared" si="1"/>
        <v>30540.720000000001</v>
      </c>
    </row>
    <row r="47" spans="1:8" x14ac:dyDescent="0.2">
      <c r="A47" s="18">
        <v>5400</v>
      </c>
      <c r="B47" s="19" t="s">
        <v>53</v>
      </c>
      <c r="C47" s="20">
        <v>2880000</v>
      </c>
      <c r="D47" s="20">
        <v>0</v>
      </c>
      <c r="E47" s="20">
        <f t="shared" si="0"/>
        <v>2880000</v>
      </c>
      <c r="F47" s="20">
        <v>0</v>
      </c>
      <c r="G47" s="20">
        <v>0</v>
      </c>
      <c r="H47" s="20">
        <f t="shared" si="1"/>
        <v>2880000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">
      <c r="A49" s="18">
        <v>5600</v>
      </c>
      <c r="B49" s="19" t="s">
        <v>55</v>
      </c>
      <c r="C49" s="20">
        <v>2594900</v>
      </c>
      <c r="D49" s="20">
        <v>-1499911.12</v>
      </c>
      <c r="E49" s="20">
        <f t="shared" si="0"/>
        <v>1094988.8799999999</v>
      </c>
      <c r="F49" s="20">
        <v>106585.09</v>
      </c>
      <c r="G49" s="20">
        <v>106585.09</v>
      </c>
      <c r="H49" s="20">
        <f t="shared" si="1"/>
        <v>988403.78999999992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">
      <c r="A52" s="18">
        <v>5900</v>
      </c>
      <c r="B52" s="19" t="s">
        <v>58</v>
      </c>
      <c r="C52" s="20">
        <v>177237.56</v>
      </c>
      <c r="D52" s="20">
        <v>0</v>
      </c>
      <c r="E52" s="20">
        <f t="shared" si="0"/>
        <v>177237.56</v>
      </c>
      <c r="F52" s="20">
        <v>0</v>
      </c>
      <c r="G52" s="20">
        <v>0</v>
      </c>
      <c r="H52" s="20">
        <f t="shared" si="1"/>
        <v>177237.56</v>
      </c>
    </row>
    <row r="53" spans="1:8" x14ac:dyDescent="0.2">
      <c r="A53" s="15" t="s">
        <v>59</v>
      </c>
      <c r="B53" s="16"/>
      <c r="C53" s="20">
        <f>SUM(C54:C56)</f>
        <v>0</v>
      </c>
      <c r="D53" s="20">
        <f>SUM(D54:D56)</f>
        <v>0</v>
      </c>
      <c r="E53" s="20">
        <f t="shared" si="0"/>
        <v>0</v>
      </c>
      <c r="F53" s="20">
        <f>SUM(F54:F56)</f>
        <v>0</v>
      </c>
      <c r="G53" s="20">
        <f>SUM(G54:G56)</f>
        <v>0</v>
      </c>
      <c r="H53" s="20">
        <f t="shared" si="1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">
      <c r="A55" s="18">
        <v>6200</v>
      </c>
      <c r="B55" s="19" t="s">
        <v>61</v>
      </c>
      <c r="C55" s="20">
        <v>0</v>
      </c>
      <c r="D55" s="20">
        <v>0</v>
      </c>
      <c r="E55" s="20">
        <f t="shared" si="0"/>
        <v>0</v>
      </c>
      <c r="F55" s="20">
        <v>0</v>
      </c>
      <c r="G55" s="20">
        <v>0</v>
      </c>
      <c r="H55" s="20">
        <f t="shared" si="1"/>
        <v>0</v>
      </c>
    </row>
    <row r="56" spans="1:8" x14ac:dyDescent="0.2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">
      <c r="A57" s="15" t="s">
        <v>63</v>
      </c>
      <c r="B57" s="16"/>
      <c r="C57" s="20">
        <f>SUM(C58:C64)</f>
        <v>0</v>
      </c>
      <c r="D57" s="20">
        <f>SUM(D58:D64)</f>
        <v>0</v>
      </c>
      <c r="E57" s="20">
        <f t="shared" si="0"/>
        <v>0</v>
      </c>
      <c r="F57" s="20">
        <f>SUM(F58:F64)</f>
        <v>0</v>
      </c>
      <c r="G57" s="20">
        <f>SUM(G58:G64)</f>
        <v>0</v>
      </c>
      <c r="H57" s="20">
        <f t="shared" si="1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">
      <c r="A65" s="15" t="s">
        <v>71</v>
      </c>
      <c r="B65" s="16"/>
      <c r="C65" s="20">
        <f>SUM(C66:C68)</f>
        <v>0</v>
      </c>
      <c r="D65" s="20">
        <f>SUM(D66:D68)</f>
        <v>0</v>
      </c>
      <c r="E65" s="20">
        <f t="shared" si="0"/>
        <v>0</v>
      </c>
      <c r="F65" s="20">
        <f>SUM(F66:F68)</f>
        <v>0</v>
      </c>
      <c r="G65" s="20">
        <f>SUM(G66:G68)</f>
        <v>0</v>
      </c>
      <c r="H65" s="20">
        <f t="shared" si="1"/>
        <v>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0</v>
      </c>
      <c r="E68" s="20">
        <f t="shared" si="0"/>
        <v>0</v>
      </c>
      <c r="F68" s="20">
        <v>0</v>
      </c>
      <c r="G68" s="20">
        <v>0</v>
      </c>
      <c r="H68" s="20">
        <f t="shared" si="1"/>
        <v>0</v>
      </c>
    </row>
    <row r="69" spans="1:8" x14ac:dyDescent="0.2">
      <c r="A69" s="15" t="s">
        <v>75</v>
      </c>
      <c r="B69" s="16"/>
      <c r="C69" s="20">
        <f>SUM(C70:C76)</f>
        <v>0</v>
      </c>
      <c r="D69" s="20">
        <f>SUM(D70:D76)</f>
        <v>0</v>
      </c>
      <c r="E69" s="20">
        <f t="shared" si="0"/>
        <v>0</v>
      </c>
      <c r="F69" s="20">
        <f>SUM(F70:F76)</f>
        <v>0</v>
      </c>
      <c r="G69" s="20">
        <f>SUM(G70:G76)</f>
        <v>0</v>
      </c>
      <c r="H69" s="20">
        <f t="shared" si="1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">
      <c r="A76" s="18">
        <v>9900</v>
      </c>
      <c r="B76" s="21" t="s">
        <v>82</v>
      </c>
      <c r="C76" s="22">
        <v>0</v>
      </c>
      <c r="D76" s="22">
        <v>0</v>
      </c>
      <c r="E76" s="22">
        <f t="shared" si="2"/>
        <v>0</v>
      </c>
      <c r="F76" s="22">
        <v>0</v>
      </c>
      <c r="G76" s="22">
        <v>0</v>
      </c>
      <c r="H76" s="22">
        <f t="shared" si="3"/>
        <v>0</v>
      </c>
    </row>
    <row r="77" spans="1:8" x14ac:dyDescent="0.2">
      <c r="A77" s="23"/>
      <c r="B77" s="24" t="s">
        <v>83</v>
      </c>
      <c r="C77" s="25">
        <f t="shared" ref="C77:H77" si="4">SUM(C5+C13+C23+C33+C43+C53+C57+C65+C69)</f>
        <v>630080057.3599999</v>
      </c>
      <c r="D77" s="25">
        <f t="shared" si="4"/>
        <v>4.6566128730773926E-10</v>
      </c>
      <c r="E77" s="25">
        <f t="shared" si="4"/>
        <v>630080057.36000001</v>
      </c>
      <c r="F77" s="25">
        <f t="shared" si="4"/>
        <v>405288021.80000001</v>
      </c>
      <c r="G77" s="25">
        <f t="shared" si="4"/>
        <v>404655944.49000001</v>
      </c>
      <c r="H77" s="25">
        <f t="shared" si="4"/>
        <v>224792035.55999997</v>
      </c>
    </row>
    <row r="79" spans="1:8" x14ac:dyDescent="0.2">
      <c r="A79" s="4" t="s">
        <v>84</v>
      </c>
    </row>
    <row r="85" spans="2:7" x14ac:dyDescent="0.2">
      <c r="B85" s="26" t="s">
        <v>85</v>
      </c>
      <c r="C85" s="27"/>
      <c r="D85" s="27"/>
      <c r="E85" s="27"/>
      <c r="F85" s="27"/>
      <c r="G85" s="27"/>
    </row>
    <row r="86" spans="2:7" x14ac:dyDescent="0.2">
      <c r="B86" s="27"/>
      <c r="C86" s="27"/>
      <c r="D86" s="27"/>
      <c r="E86" s="27"/>
      <c r="F86" s="27"/>
      <c r="G86" s="27"/>
    </row>
    <row r="87" spans="2:7" x14ac:dyDescent="0.2">
      <c r="B87" s="27"/>
      <c r="C87" s="27"/>
      <c r="D87" s="27"/>
      <c r="E87" s="27"/>
      <c r="F87" s="27"/>
      <c r="G87" s="27"/>
    </row>
    <row r="88" spans="2:7" x14ac:dyDescent="0.2">
      <c r="B88" s="27"/>
      <c r="C88" s="27"/>
      <c r="D88" s="27"/>
      <c r="E88" s="27"/>
      <c r="F88" s="27"/>
      <c r="G88" s="27"/>
    </row>
  </sheetData>
  <sheetProtection formatCells="0" formatColumns="0" formatRows="0" autoFilter="0"/>
  <mergeCells count="5">
    <mergeCell ref="A1:H1"/>
    <mergeCell ref="A2:B4"/>
    <mergeCell ref="C2:G2"/>
    <mergeCell ref="H2:H3"/>
    <mergeCell ref="B85:G88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cecilia.dominguez</dc:creator>
  <cp:lastModifiedBy>cecilia.dominguez</cp:lastModifiedBy>
  <dcterms:created xsi:type="dcterms:W3CDTF">2018-08-02T01:48:43Z</dcterms:created>
  <dcterms:modified xsi:type="dcterms:W3CDTF">2018-08-02T01:49:43Z</dcterms:modified>
</cp:coreProperties>
</file>