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AF39E173-9412-4529-ACE7-60E273182398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G4" i="1" l="1"/>
  <c r="F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<sst xmlns="http://schemas.openxmlformats.org/spreadsheetml/2006/main" count="28" uniqueCount="28">
  <si>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</si>
  <si>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</si>
  <si>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</si>
  <si>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</si>
  <si>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</si>
  <si>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</si>
  <si>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</si>
  <si>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</si>
  <si>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</si>
  <si>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</si>
  <si>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</si>
  <si>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</si>
  <si>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</si>
  <si>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</si>
  <si>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</si>
  <si>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</si>
  <si>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</si>
  <si>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</si>
  <si>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</si>
  <si>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</si>
  <si>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</si>
  <si>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</si>
  <si>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</si>
  <si>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</si>
  <si>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</si>
  <si>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</si>
  <si>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30 de Junio de 2018</t>
  </si>
  <si>
    <t xml:space="preserve">                          Coordinadora Administrativa                                                                                                                                                        Secretaria Ejecutiva
                          Cecilia Domínguez de Silva      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</si>
</sst>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30</xdr:row>
      <xdr:rowOff>133350</xdr:rowOff>
    </xdr:from>
    <xdr:to>
      <xdr:col>1</xdr:col>
      <xdr:colOff>2343150</xdr:colOff>
      <xdr:row>30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970EC67E-288B-4F57-A2D8-2676B43E1B24}"/>
            </a:ext>
          </a:extLst>
        </xdr:cNvPr>
        <xdr:cNvCxnSpPr/>
      </xdr:nvCxnSpPr>
      <xdr:spPr>
        <a:xfrm flipH="1">
          <a:off x="542925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866775</xdr:colOff>
      <xdr:row>30</xdr:row>
      <xdr:rowOff>114300</xdr:rowOff>
    </xdr:from>
    <xdr:to>
      <xdr:col>5</xdr:col>
      <xdr:colOff>628650</xdr:colOff>
      <xdr:row>30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F5FA008-D6D2-4F72-AF8E-79BF6960C87C}"/>
            </a:ext>
          </a:extLst>
        </xdr:cNvPr>
        <xdr:cNvCxnSpPr/>
      </xdr:nvCxnSpPr>
      <xdr:spPr>
        <a:xfrm flipH="1">
          <a:off x="6048375" y="50482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tabSelected="1" zoomScaleNormal="100" workbookViewId="0">
      <selection activeCell="D29" sqref="D29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145405759.92000002</v>
      </c>
      <c r="D4" s="13">
        <f>SUM(D6+D15)</f>
        <v>2378393802.9199996</v>
      </c>
      <c r="E4" s="13">
        <f>SUM(E6+E15)</f>
        <v>2378364889.6500001</v>
      </c>
      <c r="F4" s="13">
        <f>SUM(F6+F15)</f>
        <v>145434673.18999994</v>
      </c>
      <c r="G4" s="13">
        <f>SUM(G6+G15)</f>
        <v>28913.269999915734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44058301.300000004</v>
      </c>
      <c r="D6" s="13">
        <f>SUM(D7:D13)</f>
        <v>2370577643.4699998</v>
      </c>
      <c r="E6" s="13">
        <f>SUM(E7:E13)</f>
        <v>2370389294.79</v>
      </c>
      <c r="F6" s="13">
        <f>SUM(F7:F13)</f>
        <v>44246649.979999915</v>
      </c>
      <c r="G6" s="13">
        <f>SUM(G7:G13)</f>
        <v>188348.67999991588</v>
      </c>
    </row>
    <row r="7" spans="1:7" x14ac:dyDescent="0.2">
      <c r="A7" s="3">
        <v>1110</v>
      </c>
      <c r="B7" s="7" t="s">
        <v>9</v>
      </c>
      <c r="C7" s="18">
        <v>39101484.859999999</v>
      </c>
      <c r="D7" s="18">
        <v>1719401530.0599999</v>
      </c>
      <c r="E7" s="18">
        <v>1725025621.51</v>
      </c>
      <c r="F7" s="18">
        <f>C7+D7-E7</f>
        <v>33477393.409999847</v>
      </c>
      <c r="G7" s="18">
        <f t="shared" ref="G7:G13" si="0">F7-C7</f>
        <v>-5624091.450000152</v>
      </c>
    </row>
    <row r="8" spans="1:7" x14ac:dyDescent="0.2">
      <c r="A8" s="3">
        <v>1120</v>
      </c>
      <c r="B8" s="7" t="s">
        <v>10</v>
      </c>
      <c r="C8" s="18">
        <v>6573.7</v>
      </c>
      <c r="D8" s="18">
        <v>591421047.65999997</v>
      </c>
      <c r="E8" s="18">
        <v>590191401.67999995</v>
      </c>
      <c r="F8" s="18">
        <f t="shared" ref="F8:F13" si="1">C8+D8-E8</f>
        <v>1236219.6800000668</v>
      </c>
      <c r="G8" s="18">
        <f t="shared" si="0"/>
        <v>1229645.9800000668</v>
      </c>
    </row>
    <row r="9" spans="1:7" x14ac:dyDescent="0.2">
      <c r="A9" s="3">
        <v>1130</v>
      </c>
      <c r="B9" s="7" t="s">
        <v>11</v>
      </c>
      <c r="C9" s="18">
        <v>463244.81</v>
      </c>
      <c r="D9" s="18">
        <v>19605324.66</v>
      </c>
      <c r="E9" s="18">
        <v>20068569.469999999</v>
      </c>
      <c r="F9" s="18">
        <f t="shared" si="1"/>
        <v>0</v>
      </c>
      <c r="G9" s="18">
        <f t="shared" si="0"/>
        <v>-463244.81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4486997.93</v>
      </c>
      <c r="D11" s="18">
        <v>40149741.090000004</v>
      </c>
      <c r="E11" s="18">
        <v>35103702.130000003</v>
      </c>
      <c r="F11" s="18">
        <f t="shared" si="1"/>
        <v>9533036.8900000006</v>
      </c>
      <c r="G11" s="18">
        <f t="shared" si="0"/>
        <v>5046038.9600000009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101347458.62</v>
      </c>
      <c r="D15" s="13">
        <f>SUM(D16:D24)</f>
        <v>7816159.4500000002</v>
      </c>
      <c r="E15" s="13">
        <f>SUM(E16:E24)</f>
        <v>7975594.8599999994</v>
      </c>
      <c r="F15" s="13">
        <f>SUM(F16:F24)</f>
        <v>101188023.21000001</v>
      </c>
      <c r="G15" s="13">
        <f>SUM(G16:G24)</f>
        <v>-159435.41000000015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33584744.530000001</v>
      </c>
      <c r="D18" s="19">
        <v>0</v>
      </c>
      <c r="E18" s="19">
        <v>0</v>
      </c>
      <c r="F18" s="19">
        <f t="shared" si="3"/>
        <v>33584744.530000001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74634785.560000002</v>
      </c>
      <c r="D19" s="18">
        <v>6788279.79</v>
      </c>
      <c r="E19" s="18">
        <v>79815.929999999993</v>
      </c>
      <c r="F19" s="18">
        <f t="shared" si="3"/>
        <v>81343249.420000002</v>
      </c>
      <c r="G19" s="18">
        <f t="shared" si="2"/>
        <v>6708463.8599999994</v>
      </c>
    </row>
    <row r="20" spans="1:7" x14ac:dyDescent="0.2">
      <c r="A20" s="3">
        <v>1250</v>
      </c>
      <c r="B20" s="7" t="s">
        <v>19</v>
      </c>
      <c r="C20" s="18">
        <v>2145970.17</v>
      </c>
      <c r="D20" s="18">
        <v>0</v>
      </c>
      <c r="E20" s="18">
        <v>0</v>
      </c>
      <c r="F20" s="18">
        <f t="shared" si="3"/>
        <v>2145970.17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-21307510.52</v>
      </c>
      <c r="D21" s="18">
        <v>0</v>
      </c>
      <c r="E21" s="18">
        <v>0</v>
      </c>
      <c r="F21" s="18">
        <f t="shared" si="3"/>
        <v>-21307510.52</v>
      </c>
      <c r="G21" s="18">
        <f t="shared" si="2"/>
        <v>0</v>
      </c>
    </row>
    <row r="22" spans="1:7" x14ac:dyDescent="0.2">
      <c r="A22" s="3">
        <v>1270</v>
      </c>
      <c r="B22" s="7" t="s">
        <v>21</v>
      </c>
      <c r="C22" s="18">
        <v>12289468.880000001</v>
      </c>
      <c r="D22" s="18">
        <v>1027879.66</v>
      </c>
      <c r="E22" s="18">
        <v>7895778.9299999997</v>
      </c>
      <c r="F22" s="18">
        <f t="shared" si="3"/>
        <v>5421569.6100000013</v>
      </c>
      <c r="G22" s="18">
        <f t="shared" si="2"/>
        <v>-6867899.2699999996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2" spans="1:7" x14ac:dyDescent="0.2">
      <c r="B32" s="24" t="s">
        <v>27</v>
      </c>
      <c r="C32" s="25"/>
      <c r="D32" s="25"/>
      <c r="E32" s="25"/>
      <c r="F32" s="25"/>
      <c r="G32" s="25"/>
    </row>
    <row r="33" spans="2:7" x14ac:dyDescent="0.2">
      <c r="B33" s="25"/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</sheetData>
  <sheetProtection formatCells="0" formatColumns="0" formatRows="0" autoFilter="0"/>
  <mergeCells count="3">
    <mergeCell ref="A1:G1"/>
    <mergeCell ref="B26:G26"/>
    <mergeCell ref="B32:G35"/>
  </mergeCells>
  <printOptions horizontalCentered="1"/>
  <pageMargins left="0.51181102362204722" right="0.31496062992125984" top="0.74803149606299213" bottom="0.74803149606299213" header="0.31496062992125984" footer="0.31496062992125984"/>
  <pageSetup scale="6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cecilia.dominguez</cp:lastModifiedBy>
  <cp:lastPrinted>2018-07-27T01:15:24Z</cp:lastPrinted>
  <dcterms:created xsi:type="dcterms:W3CDTF">2014-02-09T04:04:15Z</dcterms:created>
  <dcterms:modified xsi:type="dcterms:W3CDTF">2018-07-27T01:15:30Z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