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749910EF-A7C4-4BAD-8172-47ADB5668A2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E37" i="4" s="1"/>
  <c r="G37" i="4"/>
  <c r="G39" i="4" s="1"/>
  <c r="F37" i="4"/>
  <c r="F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E16" i="4" l="1"/>
  <c r="H21" i="4"/>
  <c r="E31" i="4"/>
  <c r="H16" i="4"/>
  <c r="H31" i="4"/>
  <c r="E21" i="4"/>
  <c r="H39" i="4" l="1"/>
  <c r="E39" i="4"/>
</calcChain>
</file>

<file path=xl/sharedStrings.xml><?xml version="1.0" encoding="utf-8"?>
<sst xmlns="http://schemas.openxmlformats.org/spreadsheetml/2006/main" count="98" uniqueCount="50">
  <si>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</si>
  <si>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</si>
  <si>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</si>
  <si>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</si>
  <si>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</si>
  <si>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</si>
  <si>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</si>
  <si>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</si>
  <si>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</si>
  <si>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</si>
  <si>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</si>
  <si>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</si>
  <si>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</si>
  <si>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</si>
  <si>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</si>
  <si>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</si>
  <si>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</si>
  <si>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</si>
  <si>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</si>
  <si>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</si>
  <si>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</si>
  <si>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</si>
  <si>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</si>
  <si>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</si>
  <si>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</si>
  <si>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</si>
  <si>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</si>
  <si>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</si>
  <si>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</si>
  <si>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</si>
  <si>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</si>
  <si>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</si>
  <si>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</si>
  <si>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</si>
  <si>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</si>
  <si>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</si>
  <si>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</si>
  <si>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</si>
  <si>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</si>
  <si>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</si>
  <si>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</si>
  <si>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</si>
  <si>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</si>
  <si>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</si>
  <si>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</si>
  <si>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</si>
  <si>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</si>
  <si>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</si>
  <si>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</si>
  <si>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Instituto Electoral del Estado de Guanajuato
Estado Analítico de Ingresos
Del 1 de Enero 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</si>
</sst>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showGridLines="0" tabSelected="1" zoomScaleNormal="100" workbookViewId="0">
      <selection sqref="A1:H1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49" t="s">
        <v>49</v>
      </c>
      <c r="B1" s="50"/>
      <c r="C1" s="50"/>
      <c r="D1" s="50"/>
      <c r="E1" s="50"/>
      <c r="F1" s="50"/>
      <c r="G1" s="50"/>
      <c r="H1" s="51"/>
    </row>
    <row r="2" spans="1:9" s="3" customFormat="1" x14ac:dyDescent="0.2">
      <c r="A2" s="52" t="s">
        <v>14</v>
      </c>
      <c r="B2" s="53"/>
      <c r="C2" s="50" t="s">
        <v>22</v>
      </c>
      <c r="D2" s="50"/>
      <c r="E2" s="50"/>
      <c r="F2" s="50"/>
      <c r="G2" s="50"/>
      <c r="H2" s="58" t="s">
        <v>19</v>
      </c>
    </row>
    <row r="3" spans="1:9" s="1" customFormat="1" ht="24.95" customHeight="1" x14ac:dyDescent="0.2">
      <c r="A3" s="54"/>
      <c r="B3" s="55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59"/>
    </row>
    <row r="4" spans="1:9" s="1" customFormat="1" x14ac:dyDescent="0.2">
      <c r="A4" s="56"/>
      <c r="B4" s="57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5" t="s">
        <v>39</v>
      </c>
    </row>
    <row r="9" spans="1:9" x14ac:dyDescent="0.2">
      <c r="A9" s="33"/>
      <c r="B9" s="43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0</v>
      </c>
      <c r="D11" s="22">
        <v>0</v>
      </c>
      <c r="E11" s="22">
        <f t="shared" si="2"/>
        <v>0</v>
      </c>
      <c r="F11" s="22">
        <v>0</v>
      </c>
      <c r="G11" s="22">
        <v>0</v>
      </c>
      <c r="H11" s="22">
        <f t="shared" si="3"/>
        <v>0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700894673.36000001</v>
      </c>
      <c r="D13" s="22">
        <v>0</v>
      </c>
      <c r="E13" s="22">
        <f t="shared" si="2"/>
        <v>700894673.36000001</v>
      </c>
      <c r="F13" s="22">
        <v>255074457.38</v>
      </c>
      <c r="G13" s="22">
        <v>255074457.38</v>
      </c>
      <c r="H13" s="22">
        <f t="shared" si="3"/>
        <v>-445820215.98000002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0</v>
      </c>
      <c r="E14" s="22">
        <f t="shared" ref="E14" si="4">C14+D14</f>
        <v>0</v>
      </c>
      <c r="F14" s="22">
        <v>0</v>
      </c>
      <c r="G14" s="22">
        <v>0</v>
      </c>
      <c r="H14" s="22">
        <f t="shared" ref="H14" si="5">G14-C14</f>
        <v>0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700894673.36000001</v>
      </c>
      <c r="D16" s="23">
        <f t="shared" ref="D16:H16" si="6">SUM(D5:D14)</f>
        <v>0</v>
      </c>
      <c r="E16" s="23">
        <f t="shared" si="6"/>
        <v>700894673.36000001</v>
      </c>
      <c r="F16" s="23">
        <f t="shared" si="6"/>
        <v>255074457.38</v>
      </c>
      <c r="G16" s="11">
        <f t="shared" si="6"/>
        <v>255074457.38</v>
      </c>
      <c r="H16" s="12">
        <f t="shared" si="6"/>
        <v>-445820215.98000002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0" t="s">
        <v>23</v>
      </c>
      <c r="B18" s="61"/>
      <c r="C18" s="50" t="s">
        <v>22</v>
      </c>
      <c r="D18" s="50"/>
      <c r="E18" s="50"/>
      <c r="F18" s="50"/>
      <c r="G18" s="50"/>
      <c r="H18" s="58" t="s">
        <v>19</v>
      </c>
      <c r="I18" s="45" t="s">
        <v>46</v>
      </c>
    </row>
    <row r="19" spans="1:9" ht="22.5" x14ac:dyDescent="0.2">
      <c r="A19" s="62"/>
      <c r="B19" s="63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59"/>
      <c r="I19" s="45" t="s">
        <v>46</v>
      </c>
    </row>
    <row r="20" spans="1:9" x14ac:dyDescent="0.2">
      <c r="A20" s="64"/>
      <c r="B20" s="65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7" t="s">
        <v>48</v>
      </c>
      <c r="B31" s="48"/>
      <c r="C31" s="26">
        <f t="shared" ref="C31:H31" si="14">SUM(C32:C35)</f>
        <v>700894673.36000001</v>
      </c>
      <c r="D31" s="26">
        <f t="shared" si="14"/>
        <v>0</v>
      </c>
      <c r="E31" s="26">
        <f t="shared" si="14"/>
        <v>700894673.36000001</v>
      </c>
      <c r="F31" s="26">
        <f t="shared" si="14"/>
        <v>255074457.38</v>
      </c>
      <c r="G31" s="26">
        <f t="shared" si="14"/>
        <v>255074457.38</v>
      </c>
      <c r="H31" s="26">
        <f t="shared" si="14"/>
        <v>-445820215.98000002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</v>
      </c>
      <c r="G33" s="25">
        <v>0</v>
      </c>
      <c r="H33" s="25">
        <f t="shared" ref="H33:H34" si="15">G33-C33</f>
        <v>0</v>
      </c>
      <c r="I33" s="45" t="s">
        <v>40</v>
      </c>
    </row>
    <row r="34" spans="1:9" x14ac:dyDescent="0.2">
      <c r="A34" s="16"/>
      <c r="B34" s="17" t="s">
        <v>32</v>
      </c>
      <c r="C34" s="25">
        <v>0</v>
      </c>
      <c r="D34" s="25">
        <v>0</v>
      </c>
      <c r="E34" s="25">
        <f>C34+D34</f>
        <v>0</v>
      </c>
      <c r="F34" s="25">
        <v>0</v>
      </c>
      <c r="G34" s="25">
        <v>0</v>
      </c>
      <c r="H34" s="25">
        <f t="shared" si="15"/>
        <v>0</v>
      </c>
      <c r="I34" s="45" t="s">
        <v>42</v>
      </c>
    </row>
    <row r="35" spans="1:9" ht="22.5" x14ac:dyDescent="0.2">
      <c r="A35" s="16"/>
      <c r="B35" s="17" t="s">
        <v>26</v>
      </c>
      <c r="C35" s="25">
        <v>700894673.36000001</v>
      </c>
      <c r="D35" s="25">
        <v>0</v>
      </c>
      <c r="E35" s="25">
        <f>C35+D35</f>
        <v>700894673.36000001</v>
      </c>
      <c r="F35" s="25">
        <v>255074457.38</v>
      </c>
      <c r="G35" s="25">
        <v>255074457.38</v>
      </c>
      <c r="H35" s="25">
        <f t="shared" ref="H35" si="16">G35-C35</f>
        <v>-445820215.98000002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7">SUM(C38)</f>
        <v>0</v>
      </c>
      <c r="D37" s="26">
        <f t="shared" si="17"/>
        <v>0</v>
      </c>
      <c r="E37" s="26">
        <f t="shared" si="17"/>
        <v>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0</v>
      </c>
      <c r="E38" s="25">
        <f>C38+D38</f>
        <v>0</v>
      </c>
      <c r="F38" s="25">
        <v>0</v>
      </c>
      <c r="G38" s="25">
        <v>0</v>
      </c>
      <c r="H38" s="25">
        <f>G38-C38</f>
        <v>0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700894673.36000001</v>
      </c>
      <c r="D39" s="23">
        <f t="shared" ref="D39:H39" si="18">SUM(D37+D31+D21)</f>
        <v>0</v>
      </c>
      <c r="E39" s="23">
        <f t="shared" si="18"/>
        <v>700894673.36000001</v>
      </c>
      <c r="F39" s="23">
        <f t="shared" si="18"/>
        <v>255074457.38</v>
      </c>
      <c r="G39" s="23">
        <f t="shared" si="18"/>
        <v>255074457.38</v>
      </c>
      <c r="H39" s="12">
        <f t="shared" si="18"/>
        <v>-445820215.98000002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ht="22.5" x14ac:dyDescent="0.2">
      <c r="B41" s="38" t="s">
        <v>34</v>
      </c>
    </row>
    <row r="42" spans="1:9" x14ac:dyDescent="0.2">
      <c r="B42" s="39" t="s">
        <v>35</v>
      </c>
    </row>
    <row r="43" spans="1:9" ht="30.75" customHeight="1" x14ac:dyDescent="0.2">
      <c r="B43" s="46" t="s">
        <v>36</v>
      </c>
      <c r="C43" s="46"/>
      <c r="D43" s="46"/>
      <c r="E43" s="46"/>
      <c r="F43" s="46"/>
      <c r="G43" s="46"/>
      <c r="H43" s="46"/>
    </row>
  </sheetData>
  <sheetProtection formatCells="0" formatColumns="0" formatRows="0" insertRows="0" autoFilter="0"/>
  <mergeCells count="9">
    <mergeCell ref="B43:H43"/>
    <mergeCell ref="A31:B31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6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lastPrinted>2021-04-29T23:28:28Z</cp:lastPrinted>
  <dcterms:created xsi:type="dcterms:W3CDTF">2012-12-11T20:48:19Z</dcterms:created>
  <dcterms:modified xsi:type="dcterms:W3CDTF">2021-04-29T23:28:36Z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