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8_{171CFADC-4165-4079-B5AD-C2B65D726E1A}" xr6:coauthVersionLast="46" xr6:coauthVersionMax="46" xr10:uidLastSave="{00000000-0000-0000-0000-000000000000}"/>
  <bookViews>
    <workbookView xWindow="-120" yWindow="-120" windowWidth="24240" windowHeight="13140" xr2:uid="{F7D9187C-CCDF-40DD-8EC5-2D2C006BD367}"/>
  </bookViews>
  <sheets>
    <sheet name="COG" sheetId="1" r:id="rId1"/>
  </sheets>
  <definedNames>
    <definedName name="_xlnm._FilterDatabase" localSheetId="0" hidden="1">COG!$A$3:$H$76</definedName>
    <definedName name="_xlnm.Print_Area" localSheetId="0">COG!$A$1:$H$77</definedName>
    <definedName name="_xlnm.Print_Titles" localSheetId="0">COG!$1:$4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1" l="1"/>
  <c r="H76" i="1" s="1"/>
  <c r="E75" i="1"/>
  <c r="H75" i="1" s="1"/>
  <c r="E74" i="1"/>
  <c r="H74" i="1" s="1"/>
  <c r="E73" i="1"/>
  <c r="H73" i="1" s="1"/>
  <c r="E72" i="1"/>
  <c r="H72" i="1" s="1"/>
  <c r="E71" i="1"/>
  <c r="H71" i="1" s="1"/>
  <c r="E70" i="1"/>
  <c r="H70" i="1" s="1"/>
  <c r="G69" i="1"/>
  <c r="F69" i="1"/>
  <c r="E69" i="1"/>
  <c r="H69" i="1" s="1"/>
  <c r="D69" i="1"/>
  <c r="C69" i="1"/>
  <c r="E68" i="1"/>
  <c r="H68" i="1" s="1"/>
  <c r="E67" i="1"/>
  <c r="H67" i="1" s="1"/>
  <c r="E66" i="1"/>
  <c r="H66" i="1" s="1"/>
  <c r="G65" i="1"/>
  <c r="F65" i="1"/>
  <c r="E65" i="1"/>
  <c r="H65" i="1" s="1"/>
  <c r="D65" i="1"/>
  <c r="C65" i="1"/>
  <c r="E64" i="1"/>
  <c r="H64" i="1" s="1"/>
  <c r="E63" i="1"/>
  <c r="H63" i="1" s="1"/>
  <c r="E62" i="1"/>
  <c r="H62" i="1" s="1"/>
  <c r="E61" i="1"/>
  <c r="H61" i="1" s="1"/>
  <c r="E60" i="1"/>
  <c r="H60" i="1" s="1"/>
  <c r="E59" i="1"/>
  <c r="H59" i="1" s="1"/>
  <c r="E58" i="1"/>
  <c r="H58" i="1" s="1"/>
  <c r="G57" i="1"/>
  <c r="F57" i="1"/>
  <c r="E57" i="1"/>
  <c r="H57" i="1" s="1"/>
  <c r="D57" i="1"/>
  <c r="C57" i="1"/>
  <c r="E56" i="1"/>
  <c r="H56" i="1" s="1"/>
  <c r="E55" i="1"/>
  <c r="H55" i="1" s="1"/>
  <c r="E54" i="1"/>
  <c r="H54" i="1" s="1"/>
  <c r="G53" i="1"/>
  <c r="F53" i="1"/>
  <c r="E53" i="1"/>
  <c r="H53" i="1" s="1"/>
  <c r="D53" i="1"/>
  <c r="C53" i="1"/>
  <c r="E52" i="1"/>
  <c r="H52" i="1" s="1"/>
  <c r="E51" i="1"/>
  <c r="H51" i="1" s="1"/>
  <c r="E50" i="1"/>
  <c r="H50" i="1" s="1"/>
  <c r="E49" i="1"/>
  <c r="H49" i="1" s="1"/>
  <c r="E48" i="1"/>
  <c r="H48" i="1" s="1"/>
  <c r="E47" i="1"/>
  <c r="H47" i="1" s="1"/>
  <c r="E46" i="1"/>
  <c r="H46" i="1" s="1"/>
  <c r="E45" i="1"/>
  <c r="H45" i="1" s="1"/>
  <c r="E44" i="1"/>
  <c r="H44" i="1" s="1"/>
  <c r="G43" i="1"/>
  <c r="F43" i="1"/>
  <c r="E43" i="1"/>
  <c r="H43" i="1" s="1"/>
  <c r="D43" i="1"/>
  <c r="C43" i="1"/>
  <c r="E42" i="1"/>
  <c r="H42" i="1" s="1"/>
  <c r="E41" i="1"/>
  <c r="H41" i="1" s="1"/>
  <c r="E40" i="1"/>
  <c r="H40" i="1" s="1"/>
  <c r="E39" i="1"/>
  <c r="H39" i="1" s="1"/>
  <c r="E38" i="1"/>
  <c r="H38" i="1" s="1"/>
  <c r="E37" i="1"/>
  <c r="H37" i="1" s="1"/>
  <c r="E36" i="1"/>
  <c r="H36" i="1" s="1"/>
  <c r="E35" i="1"/>
  <c r="H35" i="1" s="1"/>
  <c r="E34" i="1"/>
  <c r="H34" i="1" s="1"/>
  <c r="G33" i="1"/>
  <c r="F33" i="1"/>
  <c r="E33" i="1"/>
  <c r="H33" i="1" s="1"/>
  <c r="D33" i="1"/>
  <c r="C33" i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G23" i="1"/>
  <c r="F23" i="1"/>
  <c r="E23" i="1"/>
  <c r="H23" i="1" s="1"/>
  <c r="D23" i="1"/>
  <c r="C23" i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G13" i="1"/>
  <c r="F13" i="1"/>
  <c r="E13" i="1"/>
  <c r="H13" i="1" s="1"/>
  <c r="D13" i="1"/>
  <c r="C13" i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H6" i="1" s="1"/>
  <c r="G5" i="1"/>
  <c r="G77" i="1" s="1"/>
  <c r="F5" i="1"/>
  <c r="F77" i="1" s="1"/>
  <c r="E5" i="1"/>
  <c r="H5" i="1" s="1"/>
  <c r="D5" i="1"/>
  <c r="D77" i="1" s="1"/>
  <c r="C5" i="1"/>
  <c r="C77" i="1" s="1"/>
  <c r="H77" i="1" l="1"/>
  <c r="E77" i="1"/>
</calcChain>
</file>

<file path=xl/sharedStrings.xml><?xml version="1.0" encoding="utf-8"?>
<sst xmlns="http://schemas.openxmlformats.org/spreadsheetml/2006/main" count="84" uniqueCount="84">
  <si>
    <t>Instituto Electoral del Estado de Guanajuato
Estado Analítico del Ejercicio del Presupuesto de Egresos
Clasificación por Objeto del Gasto (Capítulo y Concepto)
Del 1 de Enero al 31 de Marzo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</si>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</sst>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/>
    <xf numFmtId="4" fontId="2" fillId="0" borderId="6" xfId="0" applyNumberFormat="1" applyFont="1" applyBorder="1" applyProtection="1">
      <protection locked="0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4" fillId="0" borderId="13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4" fontId="4" fillId="0" borderId="10" xfId="0" applyNumberFormat="1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A4ED4EFE-B757-4CEB-B427-53CBA5FE73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CF990-8B82-4EE1-815F-F2793057F612}">
  <sheetPr>
    <pageSetUpPr fitToPage="1"/>
  </sheetPr>
  <dimension ref="A1:H77"/>
  <sheetViews>
    <sheetView showGridLines="0" tabSelected="1" workbookViewId="0">
      <selection activeCell="B9" sqref="B9"/>
    </sheetView>
  </sheetViews>
  <sheetFormatPr baseColWidth="10" defaultRowHeight="11.25" x14ac:dyDescent="0.2"/>
  <cols>
    <col min="1" max="1" width="1.5" style="4" customWidth="1"/>
    <col min="2" max="2" width="62.83203125" style="4" customWidth="1"/>
    <col min="3" max="3" width="18.33203125" style="4" customWidth="1"/>
    <col min="4" max="4" width="19.83203125" style="4" customWidth="1"/>
    <col min="5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275777040.32000005</v>
      </c>
      <c r="D5" s="17">
        <f>SUM(D6:D12)</f>
        <v>0</v>
      </c>
      <c r="E5" s="17">
        <f>C5+D5</f>
        <v>275777040.32000005</v>
      </c>
      <c r="F5" s="17">
        <f>SUM(F6:F12)</f>
        <v>61123227.619999997</v>
      </c>
      <c r="G5" s="17">
        <f>SUM(G6:G12)</f>
        <v>61123227.619999997</v>
      </c>
      <c r="H5" s="17">
        <f>E5-F5</f>
        <v>214653812.70000005</v>
      </c>
    </row>
    <row r="6" spans="1:8" x14ac:dyDescent="0.2">
      <c r="A6" s="18">
        <v>1100</v>
      </c>
      <c r="B6" s="19" t="s">
        <v>12</v>
      </c>
      <c r="C6" s="20">
        <v>106285688.88</v>
      </c>
      <c r="D6" s="20">
        <v>-318179</v>
      </c>
      <c r="E6" s="20">
        <f t="shared" ref="E6:E69" si="0">C6+D6</f>
        <v>105967509.88</v>
      </c>
      <c r="F6" s="20">
        <v>27936645.739999998</v>
      </c>
      <c r="G6" s="20">
        <v>27936645.739999998</v>
      </c>
      <c r="H6" s="20">
        <f t="shared" ref="H6:H69" si="1">E6-F6</f>
        <v>78030864.140000001</v>
      </c>
    </row>
    <row r="7" spans="1:8" x14ac:dyDescent="0.2">
      <c r="A7" s="18">
        <v>1200</v>
      </c>
      <c r="B7" s="19" t="s">
        <v>13</v>
      </c>
      <c r="C7" s="20">
        <v>89775713.510000005</v>
      </c>
      <c r="D7" s="20">
        <v>237579</v>
      </c>
      <c r="E7" s="20">
        <f t="shared" si="0"/>
        <v>90013292.510000005</v>
      </c>
      <c r="F7" s="20">
        <v>18591390</v>
      </c>
      <c r="G7" s="20">
        <v>18591390</v>
      </c>
      <c r="H7" s="20">
        <f t="shared" si="1"/>
        <v>71421902.510000005</v>
      </c>
    </row>
    <row r="8" spans="1:8" x14ac:dyDescent="0.2">
      <c r="A8" s="18">
        <v>1300</v>
      </c>
      <c r="B8" s="19" t="s">
        <v>14</v>
      </c>
      <c r="C8" s="20">
        <v>29892884.920000002</v>
      </c>
      <c r="D8" s="20">
        <v>80600</v>
      </c>
      <c r="E8" s="20">
        <f t="shared" si="0"/>
        <v>29973484.920000002</v>
      </c>
      <c r="F8" s="20">
        <v>3485124.21</v>
      </c>
      <c r="G8" s="20">
        <v>3485124.21</v>
      </c>
      <c r="H8" s="20">
        <f t="shared" si="1"/>
        <v>26488360.710000001</v>
      </c>
    </row>
    <row r="9" spans="1:8" x14ac:dyDescent="0.2">
      <c r="A9" s="18">
        <v>1400</v>
      </c>
      <c r="B9" s="19" t="s">
        <v>15</v>
      </c>
      <c r="C9" s="20">
        <v>33777817.420000002</v>
      </c>
      <c r="D9" s="20">
        <v>0</v>
      </c>
      <c r="E9" s="20">
        <f t="shared" si="0"/>
        <v>33777817.420000002</v>
      </c>
      <c r="F9" s="20">
        <v>7636984.1500000004</v>
      </c>
      <c r="G9" s="20">
        <v>7636984.1500000004</v>
      </c>
      <c r="H9" s="20">
        <f t="shared" si="1"/>
        <v>26140833.270000003</v>
      </c>
    </row>
    <row r="10" spans="1:8" x14ac:dyDescent="0.2">
      <c r="A10" s="18">
        <v>1500</v>
      </c>
      <c r="B10" s="19" t="s">
        <v>16</v>
      </c>
      <c r="C10" s="20">
        <v>15210691.6</v>
      </c>
      <c r="D10" s="20">
        <v>0</v>
      </c>
      <c r="E10" s="20">
        <f t="shared" si="0"/>
        <v>15210691.6</v>
      </c>
      <c r="F10" s="20">
        <v>3473083.52</v>
      </c>
      <c r="G10" s="20">
        <v>3473083.52</v>
      </c>
      <c r="H10" s="20">
        <f t="shared" si="1"/>
        <v>11737608.08</v>
      </c>
    </row>
    <row r="11" spans="1:8" x14ac:dyDescent="0.2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>
        <v>1700</v>
      </c>
      <c r="B12" s="19" t="s">
        <v>18</v>
      </c>
      <c r="C12" s="20">
        <v>834243.99</v>
      </c>
      <c r="D12" s="20">
        <v>0</v>
      </c>
      <c r="E12" s="20">
        <f t="shared" si="0"/>
        <v>834243.99</v>
      </c>
      <c r="F12" s="20">
        <v>0</v>
      </c>
      <c r="G12" s="20">
        <v>0</v>
      </c>
      <c r="H12" s="20">
        <f t="shared" si="1"/>
        <v>834243.99</v>
      </c>
    </row>
    <row r="13" spans="1:8" x14ac:dyDescent="0.2">
      <c r="A13" s="15" t="s">
        <v>19</v>
      </c>
      <c r="B13" s="16"/>
      <c r="C13" s="21">
        <f>SUM(C14:C22)</f>
        <v>80991139.640000001</v>
      </c>
      <c r="D13" s="21">
        <f>SUM(D14:D22)</f>
        <v>170770.01999999996</v>
      </c>
      <c r="E13" s="21">
        <f t="shared" si="0"/>
        <v>81161909.659999996</v>
      </c>
      <c r="F13" s="21">
        <f>SUM(F14:F22)</f>
        <v>3357574.55</v>
      </c>
      <c r="G13" s="21">
        <f>SUM(G14:G22)</f>
        <v>3120824.3600000003</v>
      </c>
      <c r="H13" s="21">
        <f t="shared" si="1"/>
        <v>77804335.109999999</v>
      </c>
    </row>
    <row r="14" spans="1:8" x14ac:dyDescent="0.2">
      <c r="A14" s="18">
        <v>2100</v>
      </c>
      <c r="B14" s="19" t="s">
        <v>20</v>
      </c>
      <c r="C14" s="20">
        <v>67673676.140000001</v>
      </c>
      <c r="D14" s="20">
        <v>-17820.5</v>
      </c>
      <c r="E14" s="20">
        <f t="shared" si="0"/>
        <v>67655855.640000001</v>
      </c>
      <c r="F14" s="20">
        <v>1669765.88</v>
      </c>
      <c r="G14" s="20">
        <v>1436813.04</v>
      </c>
      <c r="H14" s="20">
        <f t="shared" si="1"/>
        <v>65986089.759999998</v>
      </c>
    </row>
    <row r="15" spans="1:8" x14ac:dyDescent="0.2">
      <c r="A15" s="18">
        <v>2200</v>
      </c>
      <c r="B15" s="19" t="s">
        <v>21</v>
      </c>
      <c r="C15" s="20">
        <v>5416688.3399999999</v>
      </c>
      <c r="D15" s="20">
        <v>-278499.08</v>
      </c>
      <c r="E15" s="20">
        <f t="shared" si="0"/>
        <v>5138189.26</v>
      </c>
      <c r="F15" s="20">
        <v>222597.31</v>
      </c>
      <c r="G15" s="20">
        <v>219268.9</v>
      </c>
      <c r="H15" s="20">
        <f t="shared" si="1"/>
        <v>4915591.95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f t="shared" si="0"/>
        <v>0</v>
      </c>
      <c r="F16" s="20">
        <v>0</v>
      </c>
      <c r="G16" s="20">
        <v>0</v>
      </c>
      <c r="H16" s="20">
        <f t="shared" si="1"/>
        <v>0</v>
      </c>
    </row>
    <row r="17" spans="1:8" x14ac:dyDescent="0.2">
      <c r="A17" s="18">
        <v>2400</v>
      </c>
      <c r="B17" s="19" t="s">
        <v>23</v>
      </c>
      <c r="C17" s="20">
        <v>500308.52</v>
      </c>
      <c r="D17" s="20">
        <v>477366.48</v>
      </c>
      <c r="E17" s="20">
        <f t="shared" si="0"/>
        <v>977675</v>
      </c>
      <c r="F17" s="20">
        <v>630023.24</v>
      </c>
      <c r="G17" s="20">
        <v>629554.30000000005</v>
      </c>
      <c r="H17" s="20">
        <f t="shared" si="1"/>
        <v>347651.76</v>
      </c>
    </row>
    <row r="18" spans="1:8" x14ac:dyDescent="0.2">
      <c r="A18" s="18">
        <v>2500</v>
      </c>
      <c r="B18" s="19" t="s">
        <v>24</v>
      </c>
      <c r="C18" s="20">
        <v>734140.52</v>
      </c>
      <c r="D18" s="20">
        <v>63186.53</v>
      </c>
      <c r="E18" s="20">
        <f t="shared" si="0"/>
        <v>797327.05</v>
      </c>
      <c r="F18" s="20">
        <v>145232.35</v>
      </c>
      <c r="G18" s="20">
        <v>145232.35</v>
      </c>
      <c r="H18" s="20">
        <f t="shared" si="1"/>
        <v>652094.70000000007</v>
      </c>
    </row>
    <row r="19" spans="1:8" x14ac:dyDescent="0.2">
      <c r="A19" s="18">
        <v>2600</v>
      </c>
      <c r="B19" s="19" t="s">
        <v>25</v>
      </c>
      <c r="C19" s="20">
        <v>3122980.76</v>
      </c>
      <c r="D19" s="20">
        <v>-23114</v>
      </c>
      <c r="E19" s="20">
        <f t="shared" si="0"/>
        <v>3099866.76</v>
      </c>
      <c r="F19" s="20">
        <v>328655.52</v>
      </c>
      <c r="G19" s="20">
        <v>328655.52</v>
      </c>
      <c r="H19" s="20">
        <f t="shared" si="1"/>
        <v>2771211.2399999998</v>
      </c>
    </row>
    <row r="20" spans="1:8" x14ac:dyDescent="0.2">
      <c r="A20" s="18">
        <v>2700</v>
      </c>
      <c r="B20" s="19" t="s">
        <v>26</v>
      </c>
      <c r="C20" s="20">
        <v>2610896.02</v>
      </c>
      <c r="D20" s="20">
        <v>-47673.599999999999</v>
      </c>
      <c r="E20" s="20">
        <f t="shared" si="0"/>
        <v>2563222.42</v>
      </c>
      <c r="F20" s="20">
        <v>31562.06</v>
      </c>
      <c r="G20" s="20">
        <v>31562.06</v>
      </c>
      <c r="H20" s="20">
        <f t="shared" si="1"/>
        <v>2531660.36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f t="shared" si="0"/>
        <v>0</v>
      </c>
      <c r="F21" s="20">
        <v>0</v>
      </c>
      <c r="G21" s="20">
        <v>0</v>
      </c>
      <c r="H21" s="20">
        <f t="shared" si="1"/>
        <v>0</v>
      </c>
    </row>
    <row r="22" spans="1:8" x14ac:dyDescent="0.2">
      <c r="A22" s="18">
        <v>2900</v>
      </c>
      <c r="B22" s="19" t="s">
        <v>28</v>
      </c>
      <c r="C22" s="20">
        <v>932449.34</v>
      </c>
      <c r="D22" s="20">
        <v>-2675.81</v>
      </c>
      <c r="E22" s="20">
        <f t="shared" si="0"/>
        <v>929773.52999999991</v>
      </c>
      <c r="F22" s="20">
        <v>329738.19</v>
      </c>
      <c r="G22" s="20">
        <v>329738.19</v>
      </c>
      <c r="H22" s="20">
        <f t="shared" si="1"/>
        <v>600035.33999999985</v>
      </c>
    </row>
    <row r="23" spans="1:8" x14ac:dyDescent="0.2">
      <c r="A23" s="15" t="s">
        <v>29</v>
      </c>
      <c r="B23" s="16"/>
      <c r="C23" s="21">
        <f>SUM(C24:C32)</f>
        <v>102780371.85000001</v>
      </c>
      <c r="D23" s="21">
        <f>SUM(D24:D32)</f>
        <v>-903626.33</v>
      </c>
      <c r="E23" s="21">
        <f t="shared" si="0"/>
        <v>101876745.52000001</v>
      </c>
      <c r="F23" s="21">
        <f>SUM(F24:F32)</f>
        <v>13169964.189999998</v>
      </c>
      <c r="G23" s="21">
        <f>SUM(G24:G32)</f>
        <v>12991099.199999999</v>
      </c>
      <c r="H23" s="21">
        <f t="shared" si="1"/>
        <v>88706781.330000013</v>
      </c>
    </row>
    <row r="24" spans="1:8" x14ac:dyDescent="0.2">
      <c r="A24" s="18">
        <v>3100</v>
      </c>
      <c r="B24" s="19" t="s">
        <v>30</v>
      </c>
      <c r="C24" s="20">
        <v>9514443.7200000007</v>
      </c>
      <c r="D24" s="20">
        <v>110681.84</v>
      </c>
      <c r="E24" s="20">
        <f t="shared" si="0"/>
        <v>9625125.5600000005</v>
      </c>
      <c r="F24" s="20">
        <v>1671906.76</v>
      </c>
      <c r="G24" s="20">
        <v>1668624.76</v>
      </c>
      <c r="H24" s="20">
        <f t="shared" si="1"/>
        <v>7953218.8000000007</v>
      </c>
    </row>
    <row r="25" spans="1:8" x14ac:dyDescent="0.2">
      <c r="A25" s="18">
        <v>3200</v>
      </c>
      <c r="B25" s="19" t="s">
        <v>31</v>
      </c>
      <c r="C25" s="20">
        <v>15440230.68</v>
      </c>
      <c r="D25" s="20">
        <v>-482960.42</v>
      </c>
      <c r="E25" s="20">
        <f t="shared" si="0"/>
        <v>14957270.26</v>
      </c>
      <c r="F25" s="20">
        <v>4062406.57</v>
      </c>
      <c r="G25" s="20">
        <v>4024406.57</v>
      </c>
      <c r="H25" s="20">
        <f t="shared" si="1"/>
        <v>10894863.689999999</v>
      </c>
    </row>
    <row r="26" spans="1:8" x14ac:dyDescent="0.2">
      <c r="A26" s="18">
        <v>3300</v>
      </c>
      <c r="B26" s="19" t="s">
        <v>32</v>
      </c>
      <c r="C26" s="20">
        <v>18858202.260000002</v>
      </c>
      <c r="D26" s="20">
        <v>303397.38</v>
      </c>
      <c r="E26" s="20">
        <f t="shared" si="0"/>
        <v>19161599.640000001</v>
      </c>
      <c r="F26" s="20">
        <v>2795269.35</v>
      </c>
      <c r="G26" s="20">
        <v>2795269.35</v>
      </c>
      <c r="H26" s="20">
        <f t="shared" si="1"/>
        <v>16366330.290000001</v>
      </c>
    </row>
    <row r="27" spans="1:8" x14ac:dyDescent="0.2">
      <c r="A27" s="18">
        <v>3400</v>
      </c>
      <c r="B27" s="19" t="s">
        <v>33</v>
      </c>
      <c r="C27" s="20">
        <v>2729766.2</v>
      </c>
      <c r="D27" s="20">
        <v>5400</v>
      </c>
      <c r="E27" s="20">
        <f t="shared" si="0"/>
        <v>2735166.2</v>
      </c>
      <c r="F27" s="20">
        <v>242966.49</v>
      </c>
      <c r="G27" s="20">
        <v>242966.49</v>
      </c>
      <c r="H27" s="20">
        <f t="shared" si="1"/>
        <v>2492199.71</v>
      </c>
    </row>
    <row r="28" spans="1:8" x14ac:dyDescent="0.2">
      <c r="A28" s="18">
        <v>3500</v>
      </c>
      <c r="B28" s="19" t="s">
        <v>34</v>
      </c>
      <c r="C28" s="20">
        <v>7004548.4900000002</v>
      </c>
      <c r="D28" s="20">
        <v>108161.67</v>
      </c>
      <c r="E28" s="20">
        <f t="shared" si="0"/>
        <v>7112710.1600000001</v>
      </c>
      <c r="F28" s="20">
        <v>1396882.28</v>
      </c>
      <c r="G28" s="20">
        <v>1396802.28</v>
      </c>
      <c r="H28" s="20">
        <f t="shared" si="1"/>
        <v>5715827.8799999999</v>
      </c>
    </row>
    <row r="29" spans="1:8" x14ac:dyDescent="0.2">
      <c r="A29" s="18">
        <v>3600</v>
      </c>
      <c r="B29" s="19" t="s">
        <v>35</v>
      </c>
      <c r="C29" s="20">
        <v>20212402.890000001</v>
      </c>
      <c r="D29" s="20">
        <v>-8611.32</v>
      </c>
      <c r="E29" s="20">
        <f t="shared" si="0"/>
        <v>20203791.57</v>
      </c>
      <c r="F29" s="20">
        <v>895156.37</v>
      </c>
      <c r="G29" s="20">
        <v>772224.38</v>
      </c>
      <c r="H29" s="20">
        <f t="shared" si="1"/>
        <v>19308635.199999999</v>
      </c>
    </row>
    <row r="30" spans="1:8" x14ac:dyDescent="0.2">
      <c r="A30" s="18">
        <v>3700</v>
      </c>
      <c r="B30" s="19" t="s">
        <v>36</v>
      </c>
      <c r="C30" s="20">
        <v>12486707.619999999</v>
      </c>
      <c r="D30" s="20">
        <v>-294836.51</v>
      </c>
      <c r="E30" s="20">
        <f t="shared" si="0"/>
        <v>12191871.109999999</v>
      </c>
      <c r="F30" s="20">
        <v>463092.93</v>
      </c>
      <c r="G30" s="20">
        <v>451977.93</v>
      </c>
      <c r="H30" s="20">
        <f t="shared" si="1"/>
        <v>11728778.18</v>
      </c>
    </row>
    <row r="31" spans="1:8" x14ac:dyDescent="0.2">
      <c r="A31" s="18">
        <v>3800</v>
      </c>
      <c r="B31" s="19" t="s">
        <v>37</v>
      </c>
      <c r="C31" s="20">
        <v>9482005.2899999991</v>
      </c>
      <c r="D31" s="20">
        <v>-647048.56999999995</v>
      </c>
      <c r="E31" s="20">
        <f t="shared" si="0"/>
        <v>8834956.7199999988</v>
      </c>
      <c r="F31" s="20">
        <v>458276.45</v>
      </c>
      <c r="G31" s="20">
        <v>454820.45</v>
      </c>
      <c r="H31" s="20">
        <f t="shared" si="1"/>
        <v>8376680.2699999986</v>
      </c>
    </row>
    <row r="32" spans="1:8" x14ac:dyDescent="0.2">
      <c r="A32" s="18">
        <v>3900</v>
      </c>
      <c r="B32" s="19" t="s">
        <v>38</v>
      </c>
      <c r="C32" s="20">
        <v>7052064.7000000002</v>
      </c>
      <c r="D32" s="20">
        <v>2189.6</v>
      </c>
      <c r="E32" s="20">
        <f t="shared" si="0"/>
        <v>7054254.2999999998</v>
      </c>
      <c r="F32" s="20">
        <v>1184006.99</v>
      </c>
      <c r="G32" s="20">
        <v>1184006.99</v>
      </c>
      <c r="H32" s="20">
        <f t="shared" si="1"/>
        <v>5870247.3099999996</v>
      </c>
    </row>
    <row r="33" spans="1:8" x14ac:dyDescent="0.2">
      <c r="A33" s="15" t="s">
        <v>39</v>
      </c>
      <c r="B33" s="16"/>
      <c r="C33" s="21">
        <f>SUM(C34:C42)</f>
        <v>235237330.69999999</v>
      </c>
      <c r="D33" s="21">
        <f>SUM(D34:D42)</f>
        <v>-205782.14</v>
      </c>
      <c r="E33" s="21">
        <f t="shared" si="0"/>
        <v>235031548.56</v>
      </c>
      <c r="F33" s="21">
        <f>SUM(F34:F42)</f>
        <v>72042450.859999999</v>
      </c>
      <c r="G33" s="21">
        <f>SUM(G34:G42)</f>
        <v>72042450.859999999</v>
      </c>
      <c r="H33" s="21">
        <f t="shared" si="1"/>
        <v>162989097.69999999</v>
      </c>
    </row>
    <row r="34" spans="1:8" x14ac:dyDescent="0.2">
      <c r="A34" s="18">
        <v>4100</v>
      </c>
      <c r="B34" s="19" t="s">
        <v>40</v>
      </c>
      <c r="C34" s="20">
        <v>21006394.57</v>
      </c>
      <c r="D34" s="20">
        <v>-205782.14</v>
      </c>
      <c r="E34" s="20">
        <f t="shared" si="0"/>
        <v>20800612.43</v>
      </c>
      <c r="F34" s="20">
        <v>1627200.51</v>
      </c>
      <c r="G34" s="20">
        <v>1627200.51</v>
      </c>
      <c r="H34" s="20">
        <f t="shared" si="1"/>
        <v>19173411.919999998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">
      <c r="A37" s="18">
        <v>4400</v>
      </c>
      <c r="B37" s="19" t="s">
        <v>43</v>
      </c>
      <c r="C37" s="20">
        <v>214230936.13</v>
      </c>
      <c r="D37" s="20">
        <v>0</v>
      </c>
      <c r="E37" s="20">
        <f t="shared" si="0"/>
        <v>214230936.13</v>
      </c>
      <c r="F37" s="20">
        <v>70415250.349999994</v>
      </c>
      <c r="G37" s="20">
        <v>70415250.349999994</v>
      </c>
      <c r="H37" s="20">
        <f t="shared" si="1"/>
        <v>143815685.78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">
      <c r="A43" s="15" t="s">
        <v>49</v>
      </c>
      <c r="B43" s="16"/>
      <c r="C43" s="21">
        <f>SUM(C44:C52)</f>
        <v>6108790.8499999996</v>
      </c>
      <c r="D43" s="21">
        <f>SUM(D44:D52)</f>
        <v>938638.45000000007</v>
      </c>
      <c r="E43" s="21">
        <f t="shared" si="0"/>
        <v>7047429.2999999998</v>
      </c>
      <c r="F43" s="21">
        <f>SUM(F44:F52)</f>
        <v>1998358.3599999999</v>
      </c>
      <c r="G43" s="21">
        <f>SUM(G44:G52)</f>
        <v>1127465.1599999999</v>
      </c>
      <c r="H43" s="21">
        <f t="shared" si="1"/>
        <v>5049070.9399999995</v>
      </c>
    </row>
    <row r="44" spans="1:8" x14ac:dyDescent="0.2">
      <c r="A44" s="18">
        <v>5100</v>
      </c>
      <c r="B44" s="19" t="s">
        <v>50</v>
      </c>
      <c r="C44" s="20">
        <v>5998690.8499999996</v>
      </c>
      <c r="D44" s="20">
        <v>903874.05</v>
      </c>
      <c r="E44" s="20">
        <f t="shared" si="0"/>
        <v>6902564.8999999994</v>
      </c>
      <c r="F44" s="20">
        <v>1953593.96</v>
      </c>
      <c r="G44" s="20">
        <v>1082700.76</v>
      </c>
      <c r="H44" s="20">
        <f t="shared" si="1"/>
        <v>4948970.9399999995</v>
      </c>
    </row>
    <row r="45" spans="1:8" x14ac:dyDescent="0.2">
      <c r="A45" s="18">
        <v>5200</v>
      </c>
      <c r="B45" s="19" t="s">
        <v>51</v>
      </c>
      <c r="C45" s="20">
        <v>21600</v>
      </c>
      <c r="D45" s="20">
        <v>0</v>
      </c>
      <c r="E45" s="20">
        <f t="shared" si="0"/>
        <v>21600</v>
      </c>
      <c r="F45" s="20">
        <v>0</v>
      </c>
      <c r="G45" s="20">
        <v>0</v>
      </c>
      <c r="H45" s="20">
        <f t="shared" si="1"/>
        <v>21600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0</v>
      </c>
      <c r="E46" s="20">
        <f t="shared" si="0"/>
        <v>0</v>
      </c>
      <c r="F46" s="20">
        <v>0</v>
      </c>
      <c r="G46" s="20">
        <v>0</v>
      </c>
      <c r="H46" s="20">
        <f t="shared" si="1"/>
        <v>0</v>
      </c>
    </row>
    <row r="47" spans="1:8" x14ac:dyDescent="0.2">
      <c r="A47" s="18">
        <v>5400</v>
      </c>
      <c r="B47" s="19" t="s">
        <v>53</v>
      </c>
      <c r="C47" s="20">
        <v>0</v>
      </c>
      <c r="D47" s="20">
        <v>0</v>
      </c>
      <c r="E47" s="20">
        <f t="shared" si="0"/>
        <v>0</v>
      </c>
      <c r="F47" s="20">
        <v>0</v>
      </c>
      <c r="G47" s="20">
        <v>0</v>
      </c>
      <c r="H47" s="20">
        <f t="shared" si="1"/>
        <v>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">
      <c r="A49" s="18">
        <v>5600</v>
      </c>
      <c r="B49" s="19" t="s">
        <v>55</v>
      </c>
      <c r="C49" s="20">
        <v>88500</v>
      </c>
      <c r="D49" s="20">
        <v>34764.400000000001</v>
      </c>
      <c r="E49" s="20">
        <f t="shared" si="0"/>
        <v>123264.4</v>
      </c>
      <c r="F49" s="20">
        <v>44764.4</v>
      </c>
      <c r="G49" s="20">
        <v>44764.4</v>
      </c>
      <c r="H49" s="20">
        <f t="shared" si="1"/>
        <v>78500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">
      <c r="A52" s="18">
        <v>5900</v>
      </c>
      <c r="B52" s="19" t="s">
        <v>58</v>
      </c>
      <c r="C52" s="20">
        <v>0</v>
      </c>
      <c r="D52" s="20">
        <v>0</v>
      </c>
      <c r="E52" s="20">
        <f t="shared" si="0"/>
        <v>0</v>
      </c>
      <c r="F52" s="20">
        <v>0</v>
      </c>
      <c r="G52" s="20">
        <v>0</v>
      </c>
      <c r="H52" s="20">
        <f t="shared" si="1"/>
        <v>0</v>
      </c>
    </row>
    <row r="53" spans="1:8" x14ac:dyDescent="0.2">
      <c r="A53" s="15" t="s">
        <v>59</v>
      </c>
      <c r="B53" s="16"/>
      <c r="C53" s="21">
        <f>SUM(C54:C56)</f>
        <v>0</v>
      </c>
      <c r="D53" s="21">
        <f>SUM(D54:D56)</f>
        <v>0</v>
      </c>
      <c r="E53" s="21">
        <f t="shared" si="0"/>
        <v>0</v>
      </c>
      <c r="F53" s="21">
        <f>SUM(F54:F56)</f>
        <v>0</v>
      </c>
      <c r="G53" s="21">
        <f>SUM(G54:G56)</f>
        <v>0</v>
      </c>
      <c r="H53" s="21">
        <f t="shared" si="1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">
      <c r="A55" s="18">
        <v>6200</v>
      </c>
      <c r="B55" s="19" t="s">
        <v>61</v>
      </c>
      <c r="C55" s="20">
        <v>0</v>
      </c>
      <c r="D55" s="20">
        <v>0</v>
      </c>
      <c r="E55" s="20">
        <f t="shared" si="0"/>
        <v>0</v>
      </c>
      <c r="F55" s="20">
        <v>0</v>
      </c>
      <c r="G55" s="20">
        <v>0</v>
      </c>
      <c r="H55" s="20">
        <f t="shared" si="1"/>
        <v>0</v>
      </c>
    </row>
    <row r="56" spans="1:8" x14ac:dyDescent="0.2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">
      <c r="A57" s="15" t="s">
        <v>63</v>
      </c>
      <c r="B57" s="16"/>
      <c r="C57" s="21">
        <f>SUM(C58:C64)</f>
        <v>0</v>
      </c>
      <c r="D57" s="21">
        <f>SUM(D58:D64)</f>
        <v>0</v>
      </c>
      <c r="E57" s="21">
        <f t="shared" si="0"/>
        <v>0</v>
      </c>
      <c r="F57" s="21">
        <f>SUM(F58:F64)</f>
        <v>0</v>
      </c>
      <c r="G57" s="21">
        <f>SUM(G58:G64)</f>
        <v>0</v>
      </c>
      <c r="H57" s="21">
        <f t="shared" si="1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">
      <c r="A65" s="15" t="s">
        <v>71</v>
      </c>
      <c r="B65" s="16"/>
      <c r="C65" s="21">
        <f>SUM(C66:C68)</f>
        <v>0</v>
      </c>
      <c r="D65" s="21">
        <f>SUM(D66:D68)</f>
        <v>0</v>
      </c>
      <c r="E65" s="21">
        <f t="shared" si="0"/>
        <v>0</v>
      </c>
      <c r="F65" s="21">
        <f>SUM(F66:F68)</f>
        <v>0</v>
      </c>
      <c r="G65" s="21">
        <f>SUM(G66:G68)</f>
        <v>0</v>
      </c>
      <c r="H65" s="21">
        <f t="shared" si="1"/>
        <v>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0</v>
      </c>
      <c r="E68" s="20">
        <f t="shared" si="0"/>
        <v>0</v>
      </c>
      <c r="F68" s="20">
        <v>0</v>
      </c>
      <c r="G68" s="20">
        <v>0</v>
      </c>
      <c r="H68" s="20">
        <f t="shared" si="1"/>
        <v>0</v>
      </c>
    </row>
    <row r="69" spans="1:8" x14ac:dyDescent="0.2">
      <c r="A69" s="15" t="s">
        <v>75</v>
      </c>
      <c r="B69" s="16"/>
      <c r="C69" s="21">
        <f>SUM(C70:C76)</f>
        <v>0</v>
      </c>
      <c r="D69" s="21">
        <f>SUM(D70:D76)</f>
        <v>0</v>
      </c>
      <c r="E69" s="21">
        <f t="shared" si="0"/>
        <v>0</v>
      </c>
      <c r="F69" s="21">
        <f>SUM(F70:F76)</f>
        <v>0</v>
      </c>
      <c r="G69" s="21">
        <f>SUM(G70:G76)</f>
        <v>0</v>
      </c>
      <c r="H69" s="21">
        <f t="shared" si="1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">
      <c r="A76" s="22">
        <v>9900</v>
      </c>
      <c r="B76" s="23" t="s">
        <v>82</v>
      </c>
      <c r="C76" s="24">
        <v>0</v>
      </c>
      <c r="D76" s="24">
        <v>0</v>
      </c>
      <c r="E76" s="24">
        <f t="shared" si="2"/>
        <v>0</v>
      </c>
      <c r="F76" s="24">
        <v>0</v>
      </c>
      <c r="G76" s="24">
        <v>0</v>
      </c>
      <c r="H76" s="24">
        <f t="shared" si="3"/>
        <v>0</v>
      </c>
    </row>
    <row r="77" spans="1:8" x14ac:dyDescent="0.2">
      <c r="A77" s="25"/>
      <c r="B77" s="26" t="s">
        <v>83</v>
      </c>
      <c r="C77" s="27">
        <f t="shared" ref="C77:H77" si="4">SUM(C5+C13+C23+C33+C43+C53+C57+C65+C69)</f>
        <v>700894673.36000001</v>
      </c>
      <c r="D77" s="27">
        <f t="shared" si="4"/>
        <v>0</v>
      </c>
      <c r="E77" s="27">
        <f t="shared" si="4"/>
        <v>700894673.3599999</v>
      </c>
      <c r="F77" s="27">
        <f t="shared" si="4"/>
        <v>151691575.57999998</v>
      </c>
      <c r="G77" s="27">
        <f t="shared" si="4"/>
        <v>150405067.19999999</v>
      </c>
      <c r="H77" s="27">
        <f t="shared" si="4"/>
        <v>549203097.78000021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51181102362204722" right="0.51181102362204722" top="0.74803149606299213" bottom="0.74803149606299213" header="0.31496062992125984" footer="0.31496062992125984"/>
  <pageSetup scale="9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COG</vt:lpstr>
      <vt:lpstr>COG!Área_de_impresión</vt:lpstr>
      <vt:lpstr>COG!Títulos_a_imprimir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2021-05-13T16:28:46Z</dcterms:created>
  <dcterms:modified xsi:type="dcterms:W3CDTF">2021-05-13T16:29:45Z</dcterms:modified>
</cp:coreProperties>
</file>