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LDF\"/>
    </mc:Choice>
  </mc:AlternateContent>
  <xr:revisionPtr revIDLastSave="0" documentId="13_ncr:1_{05297023-168B-46D7-AA5E-A341A1ACBAA6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3" l="1"/>
  <c r="B38" i="3"/>
  <c r="C35" i="3"/>
  <c r="B35" i="3"/>
  <c r="F72" i="3" l="1"/>
  <c r="E72" i="3"/>
  <c r="F65" i="3"/>
  <c r="E65" i="3"/>
  <c r="F60" i="3"/>
  <c r="E60" i="3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C22" i="3"/>
  <c r="B22" i="3"/>
  <c r="F20" i="3"/>
  <c r="E20" i="3"/>
  <c r="F16" i="3"/>
  <c r="E16" i="3"/>
  <c r="C14" i="3"/>
  <c r="B14" i="3"/>
  <c r="F6" i="3"/>
  <c r="E6" i="3"/>
  <c r="C6" i="3"/>
  <c r="B6" i="3"/>
  <c r="E76" i="3" l="1"/>
  <c r="C44" i="3"/>
  <c r="C59" i="3" s="1"/>
  <c r="F44" i="3"/>
  <c r="F56" i="3" s="1"/>
  <c r="F76" i="3"/>
  <c r="B44" i="3"/>
  <c r="B59" i="3" s="1"/>
  <c r="E44" i="3"/>
  <c r="E56" i="3" s="1"/>
  <c r="E78" i="3" l="1"/>
  <c r="F78" i="3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<sst xmlns="http://schemas.openxmlformats.org/spreadsheetml/2006/main" count="121" uniqueCount="120">
  <si>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</si>
  <si>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</si>
  <si>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</si>
  <si>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</si>
  <si>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</si>
  <si>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</si>
  <si>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</si>
  <si>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</si>
  <si>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</si>
  <si>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</si>
  <si>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</si>
  <si>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</si>
  <si>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</si>
  <si>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</si>
  <si>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</si>
  <si>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</si>
  <si>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</si>
  <si>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</si>
  <si>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</si>
  <si>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</si>
  <si>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</si>
  <si>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</si>
  <si>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</si>
  <si>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</si>
  <si>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</si>
  <si>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</si>
  <si>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</si>
  <si>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</si>
  <si>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</si>
  <si>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</si>
  <si>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</si>
  <si>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</si>
  <si>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</si>
  <si>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</si>
  <si>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</si>
  <si>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</si>
  <si>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</si>
  <si>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</si>
  <si>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</si>
  <si>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</si>
  <si>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</si>
  <si>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</si>
  <si>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</si>
  <si>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</si>
  <si>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</si>
  <si>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</si>
  <si>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</si>
  <si>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</si>
  <si>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</si>
  <si>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</si>
  <si>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</si>
  <si>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</si>
  <si>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</si>
  <si>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</si>
  <si>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</si>
  <si>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</si>
  <si>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</si>
  <si>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</si>
  <si>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</si>
  <si>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</si>
  <si>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</si>
  <si>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</si>
  <si>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</si>
  <si>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</si>
  <si>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</si>
  <si>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</si>
  <si>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</si>
  <si>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</si>
  <si>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</si>
  <si>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</si>
  <si>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</si>
  <si>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</si>
  <si>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</si>
  <si>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</si>
  <si>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</si>
  <si>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</si>
  <si>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</si>
  <si>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</si>
  <si>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</si>
  <si>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</si>
  <si>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</si>
  <si>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</si>
  <si>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</si>
  <si>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</si>
  <si>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</si>
  <si>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</si>
  <si>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</si>
  <si>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</si>
  <si>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</si>
  <si>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</si>
  <si>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</si>
  <si>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</si>
  <si>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</si>
  <si>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</si>
  <si>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</si>
  <si>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</si>
  <si>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</si>
  <si>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</si>
  <si>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</si>
  <si>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</si>
  <si>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</si>
  <si>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</si>
  <si>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</si>
  <si>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</si>
  <si>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</si>
  <si>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</si>
  <si>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</si>
  <si>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</si>
  <si>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</si>
  <si>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</si>
  <si>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</si>
  <si>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</si>
  <si>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</si>
  <si>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</si>
  <si>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</si>
  <si>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</si>
  <si>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</si>
  <si>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</si>
  <si>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</si>
  <si>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Electoral del Estado de Guanajuato
Estado de Situación Financiera Detallado - LDF
al 30 de Junio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</si>
</sst>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9"/>
  <sheetViews>
    <sheetView tabSelected="1" zoomScale="120" zoomScaleNormal="120" workbookViewId="0">
      <selection sqref="A1:F1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x14ac:dyDescent="0.2">
      <c r="A2" s="1" t="s">
        <v>0</v>
      </c>
      <c r="B2" s="2">
        <v>2021</v>
      </c>
      <c r="C2" s="2">
        <v>2020</v>
      </c>
      <c r="D2" s="1" t="s">
        <v>0</v>
      </c>
      <c r="E2" s="2">
        <v>2021</v>
      </c>
      <c r="F2" s="2">
        <v>2020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104489675.37</v>
      </c>
      <c r="C6" s="9">
        <f>SUM(C7:C13)</f>
        <v>66753087.57</v>
      </c>
      <c r="D6" s="5" t="s">
        <v>6</v>
      </c>
      <c r="E6" s="9">
        <f>SUM(E7:E15)</f>
        <v>10470001.270000001</v>
      </c>
      <c r="F6" s="9">
        <f>SUM(F7:F15)</f>
        <v>39407456.089999996</v>
      </c>
    </row>
    <row r="7" spans="1:6" x14ac:dyDescent="0.2">
      <c r="A7" s="10" t="s">
        <v>7</v>
      </c>
      <c r="B7" s="9"/>
      <c r="C7" s="9"/>
      <c r="D7" s="11" t="s">
        <v>8</v>
      </c>
      <c r="E7" s="9">
        <v>-2409</v>
      </c>
      <c r="F7" s="9">
        <v>18938770.809999999</v>
      </c>
    </row>
    <row r="8" spans="1:6" x14ac:dyDescent="0.2">
      <c r="A8" s="10" t="s">
        <v>9</v>
      </c>
      <c r="B8" s="9">
        <v>46481976.369999997</v>
      </c>
      <c r="C8" s="9">
        <v>44086728.93</v>
      </c>
      <c r="D8" s="11" t="s">
        <v>10</v>
      </c>
      <c r="E8" s="9">
        <v>2118399.48</v>
      </c>
      <c r="F8" s="9">
        <v>7761202.5</v>
      </c>
    </row>
    <row r="9" spans="1:6" x14ac:dyDescent="0.2">
      <c r="A9" s="10" t="s">
        <v>11</v>
      </c>
      <c r="B9" s="9">
        <v>0</v>
      </c>
      <c r="C9" s="9">
        <v>0</v>
      </c>
      <c r="D9" s="11" t="s">
        <v>12</v>
      </c>
      <c r="E9" s="9">
        <v>0</v>
      </c>
      <c r="F9" s="9">
        <v>0</v>
      </c>
    </row>
    <row r="10" spans="1:6" x14ac:dyDescent="0.2">
      <c r="A10" s="10" t="s">
        <v>13</v>
      </c>
      <c r="B10" s="9">
        <v>58007699</v>
      </c>
      <c r="C10" s="9">
        <v>22666358.640000001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7991225.9100000001</v>
      </c>
      <c r="F13" s="9">
        <v>7466572.4199999999</v>
      </c>
    </row>
    <row r="14" spans="1:6" x14ac:dyDescent="0.2">
      <c r="A14" s="3" t="s">
        <v>21</v>
      </c>
      <c r="B14" s="9">
        <f>SUM(B15:B21)</f>
        <v>308909.38999999996</v>
      </c>
      <c r="C14" s="9">
        <f>SUM(C15:C21)</f>
        <v>1783.52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>
        <v>362784.88</v>
      </c>
      <c r="F15" s="9">
        <v>5240910.3600000003</v>
      </c>
    </row>
    <row r="16" spans="1:6" x14ac:dyDescent="0.2">
      <c r="A16" s="10" t="s">
        <v>25</v>
      </c>
      <c r="B16" s="9">
        <v>1835.66</v>
      </c>
      <c r="C16" s="9">
        <v>0.05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>
        <v>116511.43</v>
      </c>
      <c r="C17" s="9">
        <v>1232</v>
      </c>
      <c r="D17" s="11" t="s">
        <v>28</v>
      </c>
      <c r="E17" s="9">
        <v>0</v>
      </c>
      <c r="F17" s="9">
        <v>0</v>
      </c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 x14ac:dyDescent="0.2">
      <c r="A19" s="10" t="s">
        <v>31</v>
      </c>
      <c r="B19" s="9">
        <v>190000</v>
      </c>
      <c r="C19" s="9">
        <v>0</v>
      </c>
      <c r="D19" s="11" t="s">
        <v>32</v>
      </c>
      <c r="E19" s="9">
        <v>0</v>
      </c>
      <c r="F19" s="9">
        <v>0</v>
      </c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562.29999999999995</v>
      </c>
      <c r="C21" s="9">
        <v>551.47</v>
      </c>
      <c r="D21" s="11" t="s">
        <v>36</v>
      </c>
      <c r="E21" s="9">
        <v>0</v>
      </c>
      <c r="F21" s="9">
        <v>0</v>
      </c>
    </row>
    <row r="22" spans="1:6" x14ac:dyDescent="0.2">
      <c r="A22" s="3" t="s">
        <v>37</v>
      </c>
      <c r="B22" s="9">
        <f>SUM(B23:B27)</f>
        <v>72500</v>
      </c>
      <c r="C22" s="9">
        <f>SUM(C23:C27)</f>
        <v>0</v>
      </c>
      <c r="D22" s="11" t="s">
        <v>38</v>
      </c>
      <c r="E22" s="9">
        <v>0</v>
      </c>
      <c r="F22" s="9">
        <v>0</v>
      </c>
    </row>
    <row r="23" spans="1:6" ht="22.5" x14ac:dyDescent="0.2">
      <c r="A23" s="10" t="s">
        <v>39</v>
      </c>
      <c r="B23" s="9">
        <v>72500</v>
      </c>
      <c r="C23" s="9">
        <v>0</v>
      </c>
      <c r="D23" s="5" t="s">
        <v>40</v>
      </c>
      <c r="E23" s="9">
        <v>0</v>
      </c>
      <c r="F23" s="9">
        <v>0</v>
      </c>
    </row>
    <row r="24" spans="1:6" ht="22.5" x14ac:dyDescent="0.2">
      <c r="A24" s="10" t="s">
        <v>41</v>
      </c>
      <c r="B24" s="9">
        <v>0</v>
      </c>
      <c r="C24" s="9">
        <v>0</v>
      </c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 x14ac:dyDescent="0.2">
      <c r="A26" s="10" t="s">
        <v>45</v>
      </c>
      <c r="B26" s="9">
        <v>0</v>
      </c>
      <c r="C26" s="9">
        <v>0</v>
      </c>
      <c r="D26" s="11" t="s">
        <v>46</v>
      </c>
      <c r="E26" s="9">
        <v>0</v>
      </c>
      <c r="F26" s="9">
        <v>0</v>
      </c>
    </row>
    <row r="27" spans="1:6" x14ac:dyDescent="0.2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>
        <v>0</v>
      </c>
      <c r="C29" s="9">
        <v>0</v>
      </c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12474752.5</v>
      </c>
      <c r="C34" s="9">
        <v>7792448.6699999999</v>
      </c>
      <c r="D34" s="11" t="s">
        <v>62</v>
      </c>
      <c r="E34" s="9"/>
      <c r="F34" s="9"/>
    </row>
    <row r="35" spans="1:6" x14ac:dyDescent="0.2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 x14ac:dyDescent="0.2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 x14ac:dyDescent="0.2">
      <c r="A38" s="3" t="s">
        <v>69</v>
      </c>
      <c r="B38" s="9">
        <f>SUM(B39:B42)</f>
        <v>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>
        <v>0</v>
      </c>
      <c r="F40" s="9">
        <v>0</v>
      </c>
    </row>
    <row r="41" spans="1:6" ht="22.5" x14ac:dyDescent="0.2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 x14ac:dyDescent="0.2">
      <c r="A42" s="10" t="s">
        <v>77</v>
      </c>
      <c r="B42" s="9"/>
      <c r="C42" s="9"/>
      <c r="D42" s="11" t="s">
        <v>78</v>
      </c>
      <c r="E42" s="9">
        <v>0</v>
      </c>
      <c r="F42" s="9">
        <v>0</v>
      </c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117345837.26000001</v>
      </c>
      <c r="C44" s="7">
        <f>C6+C14+C22+C28+C34+C35+C38</f>
        <v>74547319.760000005</v>
      </c>
      <c r="D44" s="8" t="s">
        <v>80</v>
      </c>
      <c r="E44" s="7">
        <f>E6+E16+E20+E23+E24+E28+E35+E39</f>
        <v>10470001.270000001</v>
      </c>
      <c r="F44" s="7">
        <f>F6+F16+F20+F23+F24+F28+F35+F39</f>
        <v>39407456.089999996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 x14ac:dyDescent="0.2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 x14ac:dyDescent="0.2">
      <c r="A49" s="13" t="s">
        <v>87</v>
      </c>
      <c r="B49" s="9">
        <v>35992489.780000001</v>
      </c>
      <c r="C49" s="9">
        <v>35992489.780000001</v>
      </c>
      <c r="D49" s="5" t="s">
        <v>88</v>
      </c>
      <c r="E49" s="9">
        <v>0</v>
      </c>
      <c r="F49" s="9">
        <v>0</v>
      </c>
    </row>
    <row r="50" spans="1:6" x14ac:dyDescent="0.2">
      <c r="A50" s="13" t="s">
        <v>89</v>
      </c>
      <c r="B50" s="9">
        <v>100224635.92</v>
      </c>
      <c r="C50" s="9">
        <v>95523237.409999996</v>
      </c>
      <c r="D50" s="5" t="s">
        <v>90</v>
      </c>
      <c r="E50" s="9">
        <v>0</v>
      </c>
      <c r="F50" s="9">
        <v>0</v>
      </c>
    </row>
    <row r="51" spans="1:6" ht="12.75" customHeight="1" x14ac:dyDescent="0.2">
      <c r="A51" s="13" t="s">
        <v>91</v>
      </c>
      <c r="B51" s="9">
        <v>3282831.29</v>
      </c>
      <c r="C51" s="9">
        <v>3282831.29</v>
      </c>
      <c r="D51" s="5" t="s">
        <v>92</v>
      </c>
      <c r="E51" s="9">
        <v>0</v>
      </c>
      <c r="F51" s="9">
        <v>0</v>
      </c>
    </row>
    <row r="52" spans="1:6" x14ac:dyDescent="0.2">
      <c r="A52" s="13" t="s">
        <v>93</v>
      </c>
      <c r="B52" s="9">
        <v>-45207031.359999999</v>
      </c>
      <c r="C52" s="9">
        <v>-45207031.359999999</v>
      </c>
      <c r="D52" s="5" t="s">
        <v>94</v>
      </c>
      <c r="E52" s="9">
        <v>28907159.34</v>
      </c>
      <c r="F52" s="9">
        <v>30245316.149999999</v>
      </c>
    </row>
    <row r="53" spans="1:6" x14ac:dyDescent="0.2">
      <c r="A53" s="13" t="s">
        <v>95</v>
      </c>
      <c r="B53" s="9">
        <v>-10627421.689999999</v>
      </c>
      <c r="C53" s="9">
        <v>2699801.51</v>
      </c>
      <c r="D53" s="8"/>
      <c r="E53" s="9"/>
      <c r="F53" s="9"/>
    </row>
    <row r="54" spans="1:6" x14ac:dyDescent="0.2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28907159.34</v>
      </c>
      <c r="F54" s="7">
        <f>SUM(F47:F52)</f>
        <v>30245316.149999999</v>
      </c>
    </row>
    <row r="55" spans="1:6" x14ac:dyDescent="0.2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7">
        <f>E54+E44</f>
        <v>39377160.609999999</v>
      </c>
      <c r="F56" s="7">
        <f>F54+F44</f>
        <v>69652772.239999995</v>
      </c>
    </row>
    <row r="57" spans="1:6" x14ac:dyDescent="0.2">
      <c r="A57" s="12" t="s">
        <v>100</v>
      </c>
      <c r="B57" s="7">
        <f>SUM(B47:B55)</f>
        <v>83665503.939999983</v>
      </c>
      <c r="C57" s="7">
        <f>SUM(C47:C55)</f>
        <v>92291328.629999995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201011341.19999999</v>
      </c>
      <c r="C59" s="7">
        <f>C44+C57</f>
        <v>166838648.38999999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100863817.23</v>
      </c>
      <c r="F60" s="9">
        <f>SUM(F61:F63)</f>
        <v>100884288.91</v>
      </c>
    </row>
    <row r="61" spans="1:6" x14ac:dyDescent="0.2">
      <c r="A61" s="13"/>
      <c r="B61" s="9"/>
      <c r="C61" s="9"/>
      <c r="D61" s="5" t="s">
        <v>104</v>
      </c>
      <c r="E61" s="9">
        <v>100791781.23</v>
      </c>
      <c r="F61" s="9">
        <v>100812252.91</v>
      </c>
    </row>
    <row r="62" spans="1:6" x14ac:dyDescent="0.2">
      <c r="A62" s="13"/>
      <c r="B62" s="9"/>
      <c r="C62" s="9"/>
      <c r="D62" s="5" t="s">
        <v>105</v>
      </c>
      <c r="E62" s="9">
        <v>72036</v>
      </c>
      <c r="F62" s="9">
        <v>72036</v>
      </c>
    </row>
    <row r="63" spans="1:6" x14ac:dyDescent="0.2">
      <c r="A63" s="13"/>
      <c r="B63" s="9"/>
      <c r="C63" s="9"/>
      <c r="D63" s="5" t="s">
        <v>106</v>
      </c>
      <c r="E63" s="9">
        <v>0</v>
      </c>
      <c r="F63" s="9">
        <v>0</v>
      </c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60770363.359999999</v>
      </c>
      <c r="F65" s="9">
        <f>SUM(F66:F70)</f>
        <v>-3698412.76</v>
      </c>
    </row>
    <row r="66" spans="1:6" x14ac:dyDescent="0.2">
      <c r="A66" s="13"/>
      <c r="B66" s="9"/>
      <c r="C66" s="9"/>
      <c r="D66" s="5" t="s">
        <v>108</v>
      </c>
      <c r="E66" s="9">
        <v>64468776.119999997</v>
      </c>
      <c r="F66" s="9">
        <v>7806840.5999999996</v>
      </c>
    </row>
    <row r="67" spans="1:6" x14ac:dyDescent="0.2">
      <c r="A67" s="13"/>
      <c r="B67" s="9"/>
      <c r="C67" s="9"/>
      <c r="D67" s="5" t="s">
        <v>109</v>
      </c>
      <c r="E67" s="9">
        <v>-3698412.76</v>
      </c>
      <c r="F67" s="9">
        <v>-11505253.359999999</v>
      </c>
    </row>
    <row r="68" spans="1:6" x14ac:dyDescent="0.2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 x14ac:dyDescent="0.2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 x14ac:dyDescent="0.2">
      <c r="A70" s="13"/>
      <c r="B70" s="9"/>
      <c r="C70" s="9"/>
      <c r="D70" s="5" t="s">
        <v>112</v>
      </c>
      <c r="E70" s="9">
        <v>0</v>
      </c>
      <c r="F70" s="9">
        <v>0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 x14ac:dyDescent="0.2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161634180.59</v>
      </c>
      <c r="F76" s="7">
        <f>F60+F65+F72</f>
        <v>97185876.149999991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7">
        <f>E56+E76</f>
        <v>201011341.19999999</v>
      </c>
      <c r="F78" s="7">
        <f>F56+F76</f>
        <v>166838648.38999999</v>
      </c>
    </row>
    <row r="79" spans="1:6" x14ac:dyDescent="0.2">
      <c r="A79" s="15"/>
      <c r="B79" s="16"/>
      <c r="C79" s="16"/>
      <c r="D79" s="17"/>
      <c r="E79" s="16"/>
      <c r="F79" s="16"/>
    </row>
  </sheetData>
  <mergeCells count="1">
    <mergeCell ref="A1:F1"/>
  </mergeCells>
  <pageMargins left="0.31496062992125984" right="0.31496062992125984" top="0.35433070866141736" bottom="0.35433070866141736" header="0.31496062992125984" footer="0.31496062992125984"/>
  <pageSetup scale="79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2021-08-06T16:36:18Z</cp:lastPrinted>
  <dcterms:created xsi:type="dcterms:W3CDTF">2017-01-11T17:17:46Z</dcterms:created>
  <dcterms:modified xsi:type="dcterms:W3CDTF">2021-08-06T16:36:26Z</dcterms:modified>
</cp:coreProperties>
</file>