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85CD6EAF-3761-4C67-8070-D1C058C41A1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SF" sheetId="4" r:id="rId1"/>
  </sheets>
  <definedNames>
    <definedName name="_xlnm._FilterDatabase" localSheetId="0" hidden="1">ESF!$A$2:$G$39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4" l="1"/>
  <c r="B26" i="4"/>
  <c r="C13" i="4"/>
  <c r="B13" i="4"/>
  <c r="G42" i="4"/>
  <c r="F42" i="4"/>
  <c r="G35" i="4"/>
  <c r="F35" i="4"/>
  <c r="G30" i="4"/>
  <c r="F30" i="4"/>
  <c r="G24" i="4"/>
  <c r="F24" i="4"/>
  <c r="G14" i="4"/>
  <c r="F14" i="4"/>
  <c r="F46" i="4" l="1"/>
  <c r="G26" i="4"/>
  <c r="G46" i="4"/>
  <c r="F26" i="4"/>
  <c r="B28" i="4"/>
  <c r="C28" i="4"/>
  <c r="F48" i="4" l="1"/>
  <c r="G48" i="4"/>
</calcChain>
</file>

<file path=xl/sharedStrings.xml><?xml version="1.0" encoding="utf-8"?>
<sst xmlns="http://schemas.openxmlformats.org/spreadsheetml/2006/main" count="62" uniqueCount="62">
  <si>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</si>
  <si>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</si>
  <si>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</si>
  <si>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</si>
  <si>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</si>
  <si>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</si>
  <si>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</si>
  <si>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</si>
  <si>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</si>
  <si>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</si>
  <si>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</si>
  <si>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</si>
  <si>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</si>
  <si>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</si>
  <si>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</si>
  <si>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</si>
  <si>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</si>
  <si>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</si>
  <si>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</si>
  <si>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</si>
  <si>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</si>
  <si>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</si>
  <si>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</si>
  <si>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</si>
  <si>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</si>
  <si>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</si>
  <si>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</si>
  <si>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</si>
  <si>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</si>
  <si>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</si>
  <si>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</si>
  <si>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</si>
  <si>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</si>
  <si>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</si>
  <si>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</si>
  <si>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</si>
  <si>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</si>
  <si>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</si>
  <si>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</si>
  <si>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</si>
  <si>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</si>
  <si>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</si>
  <si>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</si>
  <si>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</si>
  <si>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</si>
  <si>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</si>
  <si>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</si>
  <si>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</si>
  <si>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</si>
  <si>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</si>
  <si>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</si>
  <si>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</si>
  <si>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</si>
  <si>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</si>
  <si>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</si>
  <si>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</si>
  <si>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</si>
  <si>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</si>
  <si>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“Bajo protesta de decir verdad declaramos que los Estados Financieros y sus notas, son razonablemente correctos y son responsabilidad del emisor”.</t>
  </si>
  <si>
    <t>Instituto Electoral del Estado de Guanajuato
Estado de Situación Financiera
Al 30 de Septiembre de 2021</t>
  </si>
  <si>
    <t xml:space="preserve">   Coordinadora Administrativa
Cecilia Domínguez de Silva</t>
  </si>
  <si>
    <t>Secretaria Ejecutiva
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</si>
</sst>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0" fillId="0" borderId="0" xfId="0" applyFont="1"/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  <xf numFmtId="0" fontId="10" fillId="0" borderId="0" xfId="8" applyFont="1" applyAlignment="1" applyProtection="1">
      <alignment horizontal="center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1466850</xdr:colOff>
      <xdr:row>53</xdr:row>
      <xdr:rowOff>95250</xdr:rowOff>
    </xdr:from>
    <xdr:to>
      <xdr:col>0</xdr:col>
      <xdr:colOff>3590925</xdr:colOff>
      <xdr:row>53</xdr:row>
      <xdr:rowOff>95250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5C608947-B2FA-4617-9F81-4487BDAAC3FB}"/>
            </a:ext>
          </a:extLst>
        </xdr:cNvPr>
        <xdr:cNvCxnSpPr/>
      </xdr:nvCxnSpPr>
      <xdr:spPr>
        <a:xfrm>
          <a:off x="1466850" y="8181975"/>
          <a:ext cx="21240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1304925</xdr:colOff>
      <xdr:row>53</xdr:row>
      <xdr:rowOff>95250</xdr:rowOff>
    </xdr:from>
    <xdr:to>
      <xdr:col>4</xdr:col>
      <xdr:colOff>3362325</xdr:colOff>
      <xdr:row>53</xdr:row>
      <xdr:rowOff>95250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AF22BAC9-F720-4067-A863-DF2B7E77CDCF}"/>
            </a:ext>
          </a:extLst>
        </xdr:cNvPr>
        <xdr:cNvCxnSpPr/>
      </xdr:nvCxnSpPr>
      <xdr:spPr>
        <a:xfrm>
          <a:off x="7391400" y="8181975"/>
          <a:ext cx="20574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5"/>
  <sheetViews>
    <sheetView showGridLines="0" tabSelected="1" zoomScaleNormal="100" zoomScaleSheetLayoutView="100" workbookViewId="0">
      <selection activeCell="B52" sqref="B52"/>
    </sheetView>
  </sheetViews>
  <sheetFormatPr baseColWidth="10" defaultColWidth="12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4" t="s">
        <v>59</v>
      </c>
      <c r="B1" s="45"/>
      <c r="C1" s="45"/>
      <c r="D1" s="45"/>
      <c r="E1" s="45"/>
      <c r="F1" s="45"/>
      <c r="G1" s="46"/>
    </row>
    <row r="2" spans="1:7" s="3" customFormat="1" x14ac:dyDescent="0.2">
      <c r="A2" s="26" t="s">
        <v>0</v>
      </c>
      <c r="B2" s="40">
        <v>2021</v>
      </c>
      <c r="C2" s="40">
        <v>2020</v>
      </c>
      <c r="D2" s="19"/>
      <c r="E2" s="18" t="s">
        <v>1</v>
      </c>
      <c r="F2" s="40">
        <v>2021</v>
      </c>
      <c r="G2" s="41">
        <v>2020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78159691.530000001</v>
      </c>
      <c r="C5" s="12">
        <v>66753087.57</v>
      </c>
      <c r="D5" s="17"/>
      <c r="E5" s="11" t="s">
        <v>41</v>
      </c>
      <c r="F5" s="12">
        <v>5111566.51</v>
      </c>
      <c r="G5" s="5">
        <v>39407456.090000004</v>
      </c>
    </row>
    <row r="6" spans="1:7" x14ac:dyDescent="0.2">
      <c r="A6" s="30" t="s">
        <v>28</v>
      </c>
      <c r="B6" s="12">
        <v>241403.35</v>
      </c>
      <c r="C6" s="12">
        <v>1783.52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0</v>
      </c>
      <c r="C7" s="12">
        <v>0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12567291.449999999</v>
      </c>
      <c r="C9" s="12">
        <v>7792448.6699999999</v>
      </c>
      <c r="D9" s="17"/>
      <c r="E9" s="11" t="s">
        <v>43</v>
      </c>
      <c r="F9" s="12">
        <v>0</v>
      </c>
      <c r="G9" s="42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90968386.329999998</v>
      </c>
      <c r="C13" s="10">
        <f>SUM(C5:C11)</f>
        <v>74547319.760000005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SUM(F5:F12)</f>
        <v>5111566.51</v>
      </c>
      <c r="G14" s="5">
        <f>SUM(G5:G12)</f>
        <v>39407456.090000004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35992489.780000001</v>
      </c>
      <c r="C18" s="12">
        <v>35992489.780000001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99637150.200000003</v>
      </c>
      <c r="C19" s="12">
        <v>95523237.409999996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3282831.29</v>
      </c>
      <c r="C20" s="12">
        <v>3282831.29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-45207031.359999999</v>
      </c>
      <c r="C21" s="12">
        <v>-45207031.359999999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-11613020.220000001</v>
      </c>
      <c r="C22" s="12">
        <v>2699801.51</v>
      </c>
      <c r="D22" s="17"/>
      <c r="E22" s="11" t="s">
        <v>17</v>
      </c>
      <c r="F22" s="12">
        <v>27903311.350000001</v>
      </c>
      <c r="G22" s="5">
        <v>30245316.149999999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0" t="s">
        <v>40</v>
      </c>
      <c r="B24" s="12">
        <v>0</v>
      </c>
      <c r="C24" s="12">
        <v>0</v>
      </c>
      <c r="D24" s="17"/>
      <c r="E24" s="38" t="s">
        <v>7</v>
      </c>
      <c r="F24" s="12">
        <f>SUM(F17:F22)</f>
        <v>27903311.350000001</v>
      </c>
      <c r="G24" s="5">
        <f>SUM(G17:G22)</f>
        <v>30245316.149999999</v>
      </c>
    </row>
    <row r="25" spans="1:7" s="3" customFormat="1" x14ac:dyDescent="0.2">
      <c r="A25" s="30"/>
      <c r="B25" s="12"/>
      <c r="C25" s="12"/>
      <c r="D25" s="8"/>
      <c r="E25" s="11"/>
      <c r="F25" s="10"/>
      <c r="G25" s="6"/>
    </row>
    <row r="26" spans="1:7" x14ac:dyDescent="0.2">
      <c r="A26" s="37" t="s">
        <v>8</v>
      </c>
      <c r="B26" s="10">
        <f>SUM(B16:B24)</f>
        <v>82092419.690000013</v>
      </c>
      <c r="C26" s="10">
        <f>SUM(C16:C24)</f>
        <v>92291328.629999995</v>
      </c>
      <c r="D26" s="17"/>
      <c r="E26" s="39" t="s">
        <v>57</v>
      </c>
      <c r="F26" s="10">
        <f>SUM(F24+F14)</f>
        <v>33014877.859999999</v>
      </c>
      <c r="G26" s="6">
        <f>SUM(G14+G24)</f>
        <v>69652772.24000001</v>
      </c>
    </row>
    <row r="27" spans="1:7" x14ac:dyDescent="0.2">
      <c r="A27" s="27"/>
      <c r="D27" s="14"/>
      <c r="E27" s="9"/>
      <c r="F27" s="10"/>
      <c r="G27" s="6"/>
    </row>
    <row r="28" spans="1:7" x14ac:dyDescent="0.2">
      <c r="A28" s="27" t="s">
        <v>9</v>
      </c>
      <c r="B28" s="10">
        <f>B13+B26</f>
        <v>173060806.02000001</v>
      </c>
      <c r="C28" s="10">
        <f>C13+C26</f>
        <v>166838648.38999999</v>
      </c>
      <c r="D28" s="14"/>
      <c r="E28" s="9" t="s">
        <v>49</v>
      </c>
      <c r="F28" s="10"/>
      <c r="G28" s="20"/>
    </row>
    <row r="29" spans="1:7" x14ac:dyDescent="0.2">
      <c r="A29" s="32"/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100863817.23</v>
      </c>
      <c r="G30" s="6">
        <f>SUM(G31:G33)</f>
        <v>100884288.91</v>
      </c>
    </row>
    <row r="31" spans="1:7" x14ac:dyDescent="0.2">
      <c r="A31" s="31"/>
      <c r="B31" s="15"/>
      <c r="C31" s="15"/>
      <c r="D31" s="17"/>
      <c r="E31" s="11" t="s">
        <v>2</v>
      </c>
      <c r="F31" s="12">
        <v>100791781.23</v>
      </c>
      <c r="G31" s="5">
        <v>100812252.91</v>
      </c>
    </row>
    <row r="32" spans="1:7" x14ac:dyDescent="0.2">
      <c r="A32" s="31"/>
      <c r="B32" s="15"/>
      <c r="C32" s="15"/>
      <c r="D32" s="17"/>
      <c r="E32" s="11" t="s">
        <v>18</v>
      </c>
      <c r="F32" s="12">
        <v>72036</v>
      </c>
      <c r="G32" s="5">
        <v>72036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39182110.93</v>
      </c>
      <c r="G35" s="6">
        <f>SUM(G36:G40)</f>
        <v>-3698412.76</v>
      </c>
    </row>
    <row r="36" spans="1:7" x14ac:dyDescent="0.2">
      <c r="A36" s="31"/>
      <c r="B36" s="15"/>
      <c r="C36" s="15"/>
      <c r="D36" s="17"/>
      <c r="E36" s="11" t="s">
        <v>52</v>
      </c>
      <c r="F36" s="12">
        <v>43541868.689999998</v>
      </c>
      <c r="G36" s="5">
        <v>7806840.5999999996</v>
      </c>
    </row>
    <row r="37" spans="1:7" x14ac:dyDescent="0.2">
      <c r="A37" s="31"/>
      <c r="B37" s="15"/>
      <c r="C37" s="15"/>
      <c r="D37" s="17"/>
      <c r="E37" s="11" t="s">
        <v>19</v>
      </c>
      <c r="F37" s="12">
        <v>-4359757.76</v>
      </c>
      <c r="G37" s="5">
        <v>-11505253.359999999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0</v>
      </c>
      <c r="G40" s="5">
        <v>0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2">
        <f>SUM(F42+F35+F30)</f>
        <v>140045928.16</v>
      </c>
      <c r="G46" s="5">
        <f>SUM(G42+G35+G30)</f>
        <v>97185876.149999991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F46+F26</f>
        <v>173060806.01999998</v>
      </c>
      <c r="G48" s="20">
        <f>G46+G26</f>
        <v>166838648.38999999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0" spans="1:7" x14ac:dyDescent="0.2">
      <c r="A50" s="43" t="s">
        <v>58</v>
      </c>
    </row>
    <row r="54" spans="1:7" x14ac:dyDescent="0.2">
      <c r="E54" s="47"/>
      <c r="F54" s="47"/>
    </row>
    <row r="55" spans="1:7" ht="22.5" customHeight="1" x14ac:dyDescent="0.2">
      <c r="A55" s="48" t="s">
        <v>60</v>
      </c>
      <c r="B55" s="48"/>
      <c r="E55" s="48" t="s">
        <v>61</v>
      </c>
      <c r="F55" s="48"/>
    </row>
  </sheetData>
  <sheetProtection formatCells="0" formatColumns="0" formatRows="0" autoFilter="0"/>
  <mergeCells count="4">
    <mergeCell ref="A1:G1"/>
    <mergeCell ref="E54:F54"/>
    <mergeCell ref="A55:B55"/>
    <mergeCell ref="E55:F55"/>
  </mergeCells>
  <printOptions horizontalCentered="1"/>
  <pageMargins left="0.59055118110236227" right="0.59055118110236227" top="0.78740157480314965" bottom="0.78740157480314965" header="0" footer="0"/>
  <pageSetup scale="72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2018-03-04T05:00:29Z</cp:lastPrinted>
  <dcterms:created xsi:type="dcterms:W3CDTF">2012-12-11T20:26:08Z</dcterms:created>
  <dcterms:modified xsi:type="dcterms:W3CDTF">2021-11-04T15:42:09Z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