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43D9D984-BA1E-4BD5-91F8-F0DC4B6030B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D5" i="2"/>
  <c r="E33" i="2" l="1"/>
  <c r="D33" i="2"/>
  <c r="E53" i="2"/>
  <c r="E52" i="2" s="1"/>
  <c r="D53" i="2"/>
  <c r="D52" i="2" s="1"/>
  <c r="E48" i="2"/>
  <c r="E47" i="2" s="1"/>
  <c r="D48" i="2"/>
  <c r="D47" i="2" s="1"/>
  <c r="E36" i="2"/>
  <c r="E44" i="2" s="1"/>
  <c r="D36" i="2"/>
  <c r="D44" i="2" s="1"/>
  <c r="E57" i="2" l="1"/>
  <c r="E59" i="2" s="1"/>
  <c r="D57" i="2"/>
  <c r="D59" i="2" s="1"/>
</calcChain>
</file>

<file path=xl/sharedStrings.xml><?xml version="1.0" encoding="utf-8"?>
<sst xmlns="http://schemas.openxmlformats.org/spreadsheetml/2006/main" count="63" uniqueCount="54">
  <si>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</si>
  <si>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</si>
  <si>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</si>
  <si>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</si>
  <si>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</si>
  <si>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</si>
  <si>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</si>
  <si>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</si>
  <si>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</si>
  <si>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</si>
  <si>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</si>
  <si>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</si>
  <si>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</si>
  <si>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</si>
  <si>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</si>
  <si>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</si>
  <si>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</si>
  <si>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</si>
  <si>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</si>
  <si>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</si>
  <si>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</si>
  <si>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</si>
  <si>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</si>
  <si>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</si>
  <si>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</si>
  <si>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</si>
  <si>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</si>
  <si>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</si>
  <si>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</si>
  <si>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</si>
  <si>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</si>
  <si>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</si>
  <si>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</si>
  <si>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</si>
  <si>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</si>
  <si>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</si>
  <si>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</si>
  <si>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</si>
  <si>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</si>
  <si>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</si>
  <si>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</si>
  <si>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</si>
  <si>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</si>
  <si>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</si>
  <si>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</si>
  <si>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</si>
  <si>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</si>
  <si>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</si>
  <si>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</si>
  <si>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</si>
  <si>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</si>
  <si>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“Bajo protesta de decir verdad declaramos que los Estados Financieros y sus notas, son razonablemente correctos y son responsabilidad del emisor”.</t>
  </si>
  <si>
    <t>Instituto Electoral del Estado de Guanajuato
Estado de Flujos de Efectivo
Del 1 de Enero al 30 de Septiembre de 2021</t>
  </si>
  <si>
    <t xml:space="preserve">                  Coordinadora Administrativa                                                                                                                         Secretaria Ejecutiva                                                                                                    
                   Cecilia Domínguez de Silva 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</si>
</sst>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0" fillId="0" borderId="0" xfId="0" applyFont="1"/>
    <xf numFmtId="0" fontId="3" fillId="0" borderId="0" xfId="8" applyFo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Alignment="1" applyProtection="1">
      <alignment horizontal="left" vertical="top" wrapText="1"/>
      <protection locked="0"/>
    </xf>
    <xf numFmtId="0" fontId="3" fillId="0" borderId="0" xfId="8" applyFont="1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68</xdr:row>
      <xdr:rowOff>123825</xdr:rowOff>
    </xdr:from>
    <xdr:to>
      <xdr:col>2</xdr:col>
      <xdr:colOff>2085975</xdr:colOff>
      <xdr:row>68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42C3F36A-6198-437A-AC55-A31B5E2339CE}"/>
            </a:ext>
          </a:extLst>
        </xdr:cNvPr>
        <xdr:cNvCxnSpPr/>
      </xdr:nvCxnSpPr>
      <xdr:spPr>
        <a:xfrm flipH="1">
          <a:off x="438150" y="104394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68</xdr:row>
      <xdr:rowOff>123825</xdr:rowOff>
    </xdr:from>
    <xdr:to>
      <xdr:col>4</xdr:col>
      <xdr:colOff>838200</xdr:colOff>
      <xdr:row>68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ED227DAA-E1C4-4F2F-A48B-F8B2ED6B79D5}"/>
            </a:ext>
          </a:extLst>
        </xdr:cNvPr>
        <xdr:cNvCxnSpPr/>
      </xdr:nvCxnSpPr>
      <xdr:spPr>
        <a:xfrm flipH="1">
          <a:off x="4953000" y="104394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3"/>
  <sheetViews>
    <sheetView showGridLines="0" tabSelected="1" zoomScaleNormal="100" workbookViewId="0">
      <selection activeCell="C70" sqref="C70:E73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31" t="s">
        <v>52</v>
      </c>
      <c r="B1" s="32"/>
      <c r="C1" s="32"/>
      <c r="D1" s="32"/>
      <c r="E1" s="33"/>
    </row>
    <row r="2" spans="1:5" ht="15" customHeight="1" x14ac:dyDescent="0.2">
      <c r="A2" s="34" t="s">
        <v>0</v>
      </c>
      <c r="B2" s="35"/>
      <c r="C2" s="35"/>
      <c r="D2" s="2">
        <v>2021</v>
      </c>
      <c r="E2" s="1">
        <v>2020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600766997.12</v>
      </c>
      <c r="E5" s="14">
        <f>SUM(E6:E15)</f>
        <v>406091451.00999999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0</v>
      </c>
    </row>
    <row r="10" spans="1:5" x14ac:dyDescent="0.2">
      <c r="A10" s="26">
        <v>4150</v>
      </c>
      <c r="C10" s="15" t="s">
        <v>43</v>
      </c>
      <c r="D10" s="16">
        <v>0</v>
      </c>
      <c r="E10" s="17">
        <v>0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0</v>
      </c>
      <c r="E12" s="17">
        <v>0</v>
      </c>
    </row>
    <row r="13" spans="1:5" ht="22.5" x14ac:dyDescent="0.2">
      <c r="A13" s="26">
        <v>4210</v>
      </c>
      <c r="C13" s="15" t="s">
        <v>46</v>
      </c>
      <c r="D13" s="16">
        <v>0</v>
      </c>
      <c r="E13" s="17">
        <v>0</v>
      </c>
    </row>
    <row r="14" spans="1:5" x14ac:dyDescent="0.2">
      <c r="A14" s="26">
        <v>4220</v>
      </c>
      <c r="C14" s="15" t="s">
        <v>47</v>
      </c>
      <c r="D14" s="16">
        <v>600766997.12</v>
      </c>
      <c r="E14" s="17">
        <v>406091451.00999999</v>
      </c>
    </row>
    <row r="15" spans="1:5" x14ac:dyDescent="0.2">
      <c r="A15" s="26" t="s">
        <v>48</v>
      </c>
      <c r="C15" s="15" t="s">
        <v>6</v>
      </c>
      <c r="D15" s="16">
        <v>0</v>
      </c>
      <c r="E15" s="17">
        <v>0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557225128.42999995</v>
      </c>
      <c r="E16" s="14">
        <f>SUM(E17:E32)</f>
        <v>390437127.36000001</v>
      </c>
    </row>
    <row r="17" spans="1:5" x14ac:dyDescent="0.2">
      <c r="A17" s="26">
        <v>5110</v>
      </c>
      <c r="C17" s="15" t="s">
        <v>8</v>
      </c>
      <c r="D17" s="16">
        <v>215859304.56</v>
      </c>
      <c r="E17" s="17">
        <v>182691139.09999999</v>
      </c>
    </row>
    <row r="18" spans="1:5" x14ac:dyDescent="0.2">
      <c r="A18" s="26">
        <v>5120</v>
      </c>
      <c r="C18" s="15" t="s">
        <v>9</v>
      </c>
      <c r="D18" s="16">
        <v>59311335.600000001</v>
      </c>
      <c r="E18" s="17">
        <v>7306231.9699999997</v>
      </c>
    </row>
    <row r="19" spans="1:5" x14ac:dyDescent="0.2">
      <c r="A19" s="26">
        <v>5130</v>
      </c>
      <c r="C19" s="15" t="s">
        <v>10</v>
      </c>
      <c r="D19" s="16">
        <v>85737163.599999994</v>
      </c>
      <c r="E19" s="17">
        <v>44448538.590000004</v>
      </c>
    </row>
    <row r="20" spans="1:5" x14ac:dyDescent="0.2">
      <c r="A20" s="26">
        <v>5210</v>
      </c>
      <c r="C20" s="15" t="s">
        <v>11</v>
      </c>
      <c r="D20" s="16">
        <v>20798835.510000002</v>
      </c>
      <c r="E20" s="17">
        <v>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175518489.16</v>
      </c>
      <c r="E23" s="17">
        <v>155991217.69999999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0</v>
      </c>
      <c r="E31" s="17">
        <v>0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43541868.690000057</v>
      </c>
      <c r="E33" s="14">
        <f>E5-E16</f>
        <v>15654323.649999976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-20471.68</v>
      </c>
      <c r="E36" s="14">
        <f>SUM(E37:E39)</f>
        <v>-4099733.31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-20471.68</v>
      </c>
      <c r="E39" s="17">
        <v>-4099733.31</v>
      </c>
    </row>
    <row r="40" spans="1:5" x14ac:dyDescent="0.2">
      <c r="A40" s="4"/>
      <c r="B40" s="11" t="s">
        <v>7</v>
      </c>
      <c r="C40" s="12"/>
      <c r="D40" s="13">
        <f>SUM(D41:D43)</f>
        <v>4113912.79</v>
      </c>
      <c r="E40" s="14">
        <f>SUM(E41:E43)</f>
        <v>7756429.46</v>
      </c>
    </row>
    <row r="41" spans="1:5" x14ac:dyDescent="0.2">
      <c r="A41" s="26">
        <v>1230</v>
      </c>
      <c r="C41" s="15" t="s">
        <v>26</v>
      </c>
      <c r="D41" s="16">
        <v>0</v>
      </c>
      <c r="E41" s="17">
        <v>0</v>
      </c>
    </row>
    <row r="42" spans="1:5" x14ac:dyDescent="0.2">
      <c r="A42" s="26" t="s">
        <v>50</v>
      </c>
      <c r="C42" s="15" t="s">
        <v>27</v>
      </c>
      <c r="D42" s="16">
        <v>4113912.79</v>
      </c>
      <c r="E42" s="17">
        <v>7756429.46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-4134384.47</v>
      </c>
      <c r="E44" s="14">
        <f>E36-E40</f>
        <v>-11856162.77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13651476.73</v>
      </c>
      <c r="E47" s="14">
        <f>SUM(E48+E51)</f>
        <v>20231884.449999999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5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5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5" x14ac:dyDescent="0.2">
      <c r="A51" s="4"/>
      <c r="C51" s="15" t="s">
        <v>35</v>
      </c>
      <c r="D51" s="16">
        <v>13651476.73</v>
      </c>
      <c r="E51" s="17">
        <v>20231884.449999999</v>
      </c>
    </row>
    <row r="52" spans="1:5" x14ac:dyDescent="0.2">
      <c r="A52" s="4"/>
      <c r="B52" s="11" t="s">
        <v>7</v>
      </c>
      <c r="C52" s="12"/>
      <c r="D52" s="13">
        <f>SUM(D53+D56)</f>
        <v>41652356.990000002</v>
      </c>
      <c r="E52" s="14">
        <f>SUM(E53+E56)</f>
        <v>3798160.88</v>
      </c>
    </row>
    <row r="53" spans="1:5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5" x14ac:dyDescent="0.2">
      <c r="A54" s="4"/>
      <c r="C54" s="21" t="s">
        <v>33</v>
      </c>
      <c r="D54" s="16">
        <v>0</v>
      </c>
      <c r="E54" s="17">
        <v>0</v>
      </c>
    </row>
    <row r="55" spans="1:5" x14ac:dyDescent="0.2">
      <c r="A55" s="4"/>
      <c r="C55" s="21" t="s">
        <v>34</v>
      </c>
      <c r="D55" s="16">
        <v>0</v>
      </c>
      <c r="E55" s="17">
        <v>0</v>
      </c>
    </row>
    <row r="56" spans="1:5" x14ac:dyDescent="0.2">
      <c r="A56" s="4"/>
      <c r="C56" s="15" t="s">
        <v>37</v>
      </c>
      <c r="D56" s="16">
        <v>41652356.990000002</v>
      </c>
      <c r="E56" s="17">
        <v>3798160.88</v>
      </c>
    </row>
    <row r="57" spans="1:5" x14ac:dyDescent="0.2">
      <c r="A57" s="18" t="s">
        <v>38</v>
      </c>
      <c r="C57" s="19"/>
      <c r="D57" s="13">
        <f>D47-D52</f>
        <v>-28000880.260000002</v>
      </c>
      <c r="E57" s="14">
        <f>E47-E52</f>
        <v>16433723.57</v>
      </c>
    </row>
    <row r="58" spans="1:5" x14ac:dyDescent="0.2">
      <c r="A58" s="20"/>
      <c r="C58" s="19"/>
      <c r="D58" s="13"/>
      <c r="E58" s="14"/>
    </row>
    <row r="59" spans="1:5" x14ac:dyDescent="0.2">
      <c r="A59" s="18" t="s">
        <v>39</v>
      </c>
      <c r="C59" s="19"/>
      <c r="D59" s="13">
        <f>D57+D44+D33</f>
        <v>11406603.960000057</v>
      </c>
      <c r="E59" s="14">
        <f>E57+E44+E33</f>
        <v>20231884.449999977</v>
      </c>
    </row>
    <row r="60" spans="1:5" x14ac:dyDescent="0.2">
      <c r="A60" s="20"/>
      <c r="C60" s="19"/>
      <c r="D60" s="13"/>
      <c r="E60" s="14"/>
    </row>
    <row r="61" spans="1:5" x14ac:dyDescent="0.2">
      <c r="A61" s="18" t="s">
        <v>40</v>
      </c>
      <c r="C61" s="19"/>
      <c r="D61" s="13">
        <v>66753087.57</v>
      </c>
      <c r="E61" s="14">
        <v>46521203.119999997</v>
      </c>
    </row>
    <row r="62" spans="1:5" x14ac:dyDescent="0.2">
      <c r="A62" s="18" t="s">
        <v>41</v>
      </c>
      <c r="C62" s="19"/>
      <c r="D62" s="13">
        <v>78159691.530000001</v>
      </c>
      <c r="E62" s="14">
        <v>66753087.57</v>
      </c>
    </row>
    <row r="63" spans="1:5" x14ac:dyDescent="0.2">
      <c r="A63" s="22"/>
      <c r="B63" s="23"/>
      <c r="C63" s="24"/>
      <c r="D63" s="24"/>
      <c r="E63" s="25"/>
    </row>
    <row r="65" spans="2:5" x14ac:dyDescent="0.2">
      <c r="B65" s="27" t="s">
        <v>51</v>
      </c>
    </row>
    <row r="69" spans="2:5" s="28" customFormat="1" x14ac:dyDescent="0.2">
      <c r="C69" s="29"/>
      <c r="D69" s="29"/>
      <c r="E69" s="30"/>
    </row>
    <row r="70" spans="2:5" s="28" customFormat="1" x14ac:dyDescent="0.2">
      <c r="C70" s="36" t="s">
        <v>53</v>
      </c>
      <c r="D70" s="37"/>
      <c r="E70" s="37"/>
    </row>
    <row r="71" spans="2:5" s="28" customFormat="1" x14ac:dyDescent="0.2">
      <c r="C71" s="37"/>
      <c r="D71" s="37"/>
      <c r="E71" s="37"/>
    </row>
    <row r="72" spans="2:5" x14ac:dyDescent="0.2">
      <c r="C72" s="37"/>
      <c r="D72" s="37"/>
      <c r="E72" s="37"/>
    </row>
    <row r="73" spans="2:5" x14ac:dyDescent="0.2">
      <c r="C73" s="37"/>
      <c r="D73" s="37"/>
      <c r="E73" s="37"/>
    </row>
  </sheetData>
  <sheetProtection formatCells="0" formatColumns="0" formatRows="0" autoFilter="0"/>
  <mergeCells count="3">
    <mergeCell ref="A1:E1"/>
    <mergeCell ref="A2:C2"/>
    <mergeCell ref="C70:E73"/>
  </mergeCells>
  <pageMargins left="0.70866141732283472" right="0.70866141732283472" top="0.55118110236220474" bottom="0.74803149606299213" header="0.31496062992125984" footer="0.31496062992125984"/>
  <pageSetup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45be96a9-161b-45e5-8955-82d7971c9a35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revision/>
  <cp:lastPrinted>2019-05-15T20:50:09Z</cp:lastPrinted>
  <dcterms:created xsi:type="dcterms:W3CDTF">2012-12-11T20:31:36Z</dcterms:created>
  <dcterms:modified xsi:type="dcterms:W3CDTF">2021-11-04T15:47:44Z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