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17988295-AC63-4CC0-9AD8-1BB7073685C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G6" i="1"/>
  <c r="E25" i="1"/>
  <c r="E22" i="1"/>
  <c r="E18" i="1"/>
  <c r="E9" i="1"/>
  <c r="E6" i="1"/>
  <c r="D25" i="1"/>
  <c r="D22" i="1"/>
  <c r="D18" i="1"/>
  <c r="D9" i="1"/>
  <c r="D6" i="1"/>
  <c r="H35" i="1" l="1"/>
  <c r="D35" i="1"/>
  <c r="I31" i="1"/>
  <c r="I30" i="1" s="1"/>
  <c r="F30" i="1"/>
  <c r="E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<sst xmlns="http://schemas.openxmlformats.org/spreadsheetml/2006/main" count="65" uniqueCount="65">
  <si>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</si>
  <si>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</si>
  <si>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</si>
  <si>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</si>
  <si>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</si>
  <si>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</si>
  <si>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</si>
  <si>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</si>
  <si>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</si>
  <si>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</si>
  <si>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</si>
  <si>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</si>
  <si>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</si>
  <si>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</si>
  <si>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</si>
  <si>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</si>
  <si>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</si>
  <si>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</si>
  <si>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</si>
  <si>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</si>
  <si>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</si>
  <si>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</si>
  <si>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</si>
  <si>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</si>
  <si>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</si>
  <si>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</si>
  <si>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</si>
  <si>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</si>
  <si>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</si>
  <si>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</si>
  <si>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</si>
  <si>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</si>
  <si>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</si>
  <si>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</si>
  <si>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</si>
  <si>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</si>
  <si>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</si>
  <si>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</si>
  <si>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</si>
  <si>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</si>
  <si>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</si>
  <si>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</si>
  <si>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</si>
  <si>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</si>
  <si>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</si>
  <si>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</si>
  <si>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</si>
  <si>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</si>
  <si>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</si>
  <si>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</si>
  <si>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</si>
  <si>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</si>
  <si>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</si>
  <si>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</si>
  <si>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</si>
  <si>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</si>
  <si>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</si>
  <si>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</si>
  <si>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</si>
  <si>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</si>
  <si>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</si>
  <si>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</si>
  <si>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</si>
  <si>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</si>
  <si>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Instituto Electoral del Estado de Guanajuato
Gasto por Categoría Programática
Del 1 de Enero al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</si>
</sst>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zoomScaleNormal="100" zoomScaleSheetLayoutView="90" workbookViewId="0">
      <selection activeCell="A36" sqref="A36:XFD36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64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63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40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41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359771616.99000001</v>
      </c>
      <c r="E9" s="16">
        <f>SUM(E10:E17)</f>
        <v>17126617.710000001</v>
      </c>
      <c r="F9" s="16">
        <f t="shared" ref="F9:I9" si="1">SUM(F10:F17)</f>
        <v>376898234.69999999</v>
      </c>
      <c r="G9" s="16">
        <f t="shared" si="1"/>
        <v>373798234.69999999</v>
      </c>
      <c r="H9" s="16">
        <f t="shared" si="1"/>
        <v>371901109.08999997</v>
      </c>
      <c r="I9" s="16">
        <f t="shared" si="1"/>
        <v>3100000</v>
      </c>
    </row>
    <row r="10" spans="1:9" x14ac:dyDescent="0.2">
      <c r="A10" s="15" t="s">
        <v>42</v>
      </c>
      <c r="B10" s="6"/>
      <c r="C10" s="3" t="s">
        <v>4</v>
      </c>
      <c r="D10" s="17">
        <v>0</v>
      </c>
      <c r="E10" s="17">
        <v>0</v>
      </c>
      <c r="F10" s="17">
        <f t="shared" ref="F10:F17" si="2">D10+E10</f>
        <v>0</v>
      </c>
      <c r="G10" s="17">
        <v>0</v>
      </c>
      <c r="H10" s="17">
        <v>0</v>
      </c>
      <c r="I10" s="17">
        <f t="shared" ref="I10:I17" si="3">F10-G10</f>
        <v>0</v>
      </c>
    </row>
    <row r="11" spans="1:9" x14ac:dyDescent="0.2">
      <c r="A11" s="15" t="s">
        <v>43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44</v>
      </c>
      <c r="B12" s="6"/>
      <c r="C12" s="3" t="s">
        <v>6</v>
      </c>
      <c r="D12" s="17">
        <v>359771616.99000001</v>
      </c>
      <c r="E12" s="17">
        <v>17126617.710000001</v>
      </c>
      <c r="F12" s="17">
        <f t="shared" si="2"/>
        <v>376898234.69999999</v>
      </c>
      <c r="G12" s="17">
        <v>373798234.69999999</v>
      </c>
      <c r="H12" s="17">
        <v>371901109.08999997</v>
      </c>
      <c r="I12" s="17">
        <f t="shared" si="3"/>
        <v>3100000</v>
      </c>
    </row>
    <row r="13" spans="1:9" x14ac:dyDescent="0.2">
      <c r="A13" s="15" t="s">
        <v>45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46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47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48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49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50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51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52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53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54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55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56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57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58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36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59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60</v>
      </c>
      <c r="B32" s="8" t="s">
        <v>37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61</v>
      </c>
      <c r="B33" s="8" t="s">
        <v>38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62</v>
      </c>
      <c r="B34" s="8" t="s">
        <v>39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2.75" customHeight="1" x14ac:dyDescent="0.25">
      <c r="B35" s="19" t="s">
        <v>31</v>
      </c>
      <c r="C35" s="20"/>
      <c r="D35" s="18">
        <f>SUM(D6+D9+D18+D22+D25+D30+D32+D33+D34)</f>
        <v>359771616.99000001</v>
      </c>
      <c r="E35" s="18">
        <f t="shared" ref="E35:I35" si="16">SUM(E6+E9+E18+E22+E25+E30+E32+E33+E34)</f>
        <v>17126617.710000001</v>
      </c>
      <c r="F35" s="18">
        <f t="shared" si="16"/>
        <v>376898234.69999999</v>
      </c>
      <c r="G35" s="18">
        <f t="shared" si="16"/>
        <v>373798234.69999999</v>
      </c>
      <c r="H35" s="18">
        <f t="shared" si="16"/>
        <v>371901109.08999997</v>
      </c>
      <c r="I35" s="18">
        <f t="shared" si="16"/>
        <v>3100000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6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2022-01-28T17:05:49Z</cp:lastPrinted>
  <dcterms:created xsi:type="dcterms:W3CDTF">2012-12-11T21:13:37Z</dcterms:created>
  <dcterms:modified xsi:type="dcterms:W3CDTF">2022-02-09T23:41:12Z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